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08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посилання'!$A$1:$H$45</definedName>
  </definedNames>
  <calcPr calcId="162913"/>
</workbook>
</file>

<file path=xl/calcChain.xml><?xml version="1.0" encoding="utf-8"?>
<calcChain xmlns="http://schemas.openxmlformats.org/spreadsheetml/2006/main">
  <c r="D28" i="5" l="1"/>
  <c r="D29" i="5"/>
  <c r="D27" i="5"/>
  <c r="D25" i="5" l="1"/>
  <c r="D21" i="5" l="1"/>
  <c r="D20" i="5"/>
  <c r="D19" i="5"/>
  <c r="D17" i="5"/>
  <c r="D16" i="5"/>
  <c r="D15" i="5"/>
  <c r="D13" i="5"/>
  <c r="D12" i="5"/>
  <c r="D11" i="5"/>
  <c r="D24" i="5" l="1"/>
  <c r="D23" i="5"/>
</calcChain>
</file>

<file path=xl/sharedStrings.xml><?xml version="1.0" encoding="utf-8"?>
<sst xmlns="http://schemas.openxmlformats.org/spreadsheetml/2006/main" count="218" uniqueCount="115">
  <si>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</si>
  <si>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</si>
  <si>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</si>
  <si>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</si>
  <si>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</si>
  <si>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</si>
  <si>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</si>
  <si>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</si>
  <si>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</si>
  <si>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</si>
  <si>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</si>
  <si>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</si>
  <si>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</si>
  <si>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</si>
  <si>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</si>
  <si>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</si>
  <si>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</si>
  <si>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</si>
  <si>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</si>
  <si>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</si>
  <si>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</si>
  <si>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</si>
  <si>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</si>
  <si>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</si>
  <si>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</si>
  <si>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</si>
  <si>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</si>
  <si>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</si>
  <si>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</si>
  <si>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</si>
  <si>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</si>
  <si>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</si>
  <si>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</si>
  <si>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</si>
  <si>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</si>
  <si>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</si>
  <si>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</si>
  <si>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</si>
  <si>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</si>
  <si>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</si>
  <si>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</si>
  <si>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</si>
  <si>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</si>
  <si>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</si>
  <si>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</si>
  <si>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</si>
  <si>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</si>
  <si>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</si>
  <si>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</si>
  <si>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</si>
  <si>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Комп ютери, телекомунікаційне та мережеве обладнання</t>
  </si>
  <si>
    <t>Банкомати та термінали</t>
  </si>
  <si>
    <t>м. Київ (склад)</t>
  </si>
  <si>
    <t>задовільний</t>
  </si>
  <si>
    <t>законсервоване</t>
  </si>
  <si>
    <t>09546</t>
  </si>
  <si>
    <t>21574</t>
  </si>
  <si>
    <t>21578</t>
  </si>
  <si>
    <t>22504</t>
  </si>
  <si>
    <t>24065</t>
  </si>
  <si>
    <t>26252</t>
  </si>
  <si>
    <t>26253</t>
  </si>
  <si>
    <t>26259</t>
  </si>
  <si>
    <t>ОС банкомата (Гагарина)</t>
  </si>
  <si>
    <t>Охоронна сигналізація (ст.м."Холодна Гора")</t>
  </si>
  <si>
    <t>Система відеонагляду (ст.м."Холодна Гора")</t>
  </si>
  <si>
    <t>Система відеонагляду (ст.м."пр.Гагаріна")</t>
  </si>
  <si>
    <t>Охоронна сигналізац на банкомат м.Краматорськ</t>
  </si>
  <si>
    <t>Банкомат ProCash 2000xe USB м.Краматорськ, Дон.обл. вул.Василя Стуса,49</t>
  </si>
  <si>
    <t>Банкомат ProCash 2000xe USB м.Харків,ст.м.Гагаріна (2)</t>
  </si>
  <si>
    <t>Банкомат ProCash 2000xe USB,м.Харків,ст.метро Холодна гора</t>
  </si>
  <si>
    <t>G22N023539</t>
  </si>
  <si>
    <t>G22N024473</t>
  </si>
  <si>
    <t>G22N024930</t>
  </si>
  <si>
    <t>G22N025399</t>
  </si>
  <si>
    <t>https://www.fg.gov.ua/lot/168678</t>
  </si>
  <si>
    <t>https://www.fg.gov.ua/lot/169576</t>
  </si>
  <si>
    <t>https://www.fg.gov.ua/lot/170014</t>
  </si>
  <si>
    <t>https://www.fg.gov.ua/lot/170473</t>
  </si>
  <si>
    <t>Аукціон не відбувся</t>
  </si>
  <si>
    <t>https://www.fg.gov.ua/passport/57316</t>
  </si>
  <si>
    <t>https://www.fg.gov.ua/lot/170787</t>
  </si>
  <si>
    <t>https://www.fg.gov.ua/passport/57480</t>
  </si>
  <si>
    <t>https://www.fg.gov.ua/passport/57598</t>
  </si>
  <si>
    <t>https://www.fg.gov.ua/passport/57687</t>
  </si>
  <si>
    <t>G22N025705</t>
  </si>
  <si>
    <t>https://www.fg.gov.ua/passport/53875</t>
  </si>
  <si>
    <t>https://www.fg.gov.ua/passport/54056</t>
  </si>
  <si>
    <t>https://www.fg.gov.ua/passport/54182</t>
  </si>
  <si>
    <t>https://www.fg.gov.ua/passport/54306</t>
  </si>
  <si>
    <t>https://www.fg.gov.ua/passport/55027</t>
  </si>
  <si>
    <t>https://www.fg.gov.ua/passport/55199</t>
  </si>
  <si>
    <t>https://www.fg.gov.ua/passport/55316</t>
  </si>
  <si>
    <t>https://www.fg.gov.ua/passport/55427</t>
  </si>
  <si>
    <t>https://www.fg.gov.ua/passport/55761</t>
  </si>
  <si>
    <t>https://www.fg.gov.ua/passport/55935</t>
  </si>
  <si>
    <t>https://www.fg.gov.ua/passport/56035</t>
  </si>
  <si>
    <t>https://www.fg.gov.ua/passport/56124</t>
  </si>
  <si>
    <t>https://www.fg.gov.ua/passport/56670</t>
  </si>
  <si>
    <t>https://www.fg.gov.ua/passport/56813</t>
  </si>
  <si>
    <t>https://www.fg.gov.ua/passport/56886</t>
  </si>
  <si>
    <t>https://www.fg.gov.ua/passport/56962</t>
  </si>
  <si>
    <t>GL22N026008</t>
  </si>
  <si>
    <t>https://www.fg.gov.ua/passport/57967</t>
  </si>
  <si>
    <t xml:space="preserve"> https://www.fg.gov.ua/lot/171101</t>
  </si>
  <si>
    <t>https://www.fg.gov.ua/passport/58150</t>
  </si>
  <si>
    <t>https://www.fg.gov.ua/passport/58221</t>
  </si>
  <si>
    <t>https://www.fg.gov.ua/passport/58294</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</si>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</sst>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7"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9">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9" fontId="3" fillId="0" borderId="0" applyFont="0" applyFill="0" applyBorder="0" applyAlignment="0" applyProtection="0"/>
  </cellStyleXfs>
  <cellXfs count="161">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2" fillId="0" borderId="1" xfId="1" applyFont="1" applyBorder="1" applyAlignment="1">
      <alignment vertical="top" wrapText="1"/>
    </xf>
    <xf numFmtId="9" fontId="12" fillId="0" borderId="1" xfId="1" applyNumberFormat="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5" fillId="0" borderId="0" xfId="0" applyNumberFormat="1" applyFont="1" applyAlignment="1">
      <alignment vertical="center"/>
    </xf>
    <xf numFmtId="0" fontId="12" fillId="0" borderId="0" xfId="0" applyFont="1"/>
    <xf numFmtId="0" fontId="10" fillId="0" borderId="8" xfId="3" applyNumberFormat="1" applyFont="1" applyFill="1" applyBorder="1" applyAlignment="1">
      <alignment horizontal="center" vertical="center" wrapText="1"/>
    </xf>
    <xf numFmtId="14" fontId="10" fillId="2" borderId="8" xfId="3" applyNumberFormat="1" applyFont="1" applyFill="1" applyBorder="1" applyAlignment="1">
      <alignment horizontal="center" vertical="center" wrapText="1"/>
    </xf>
    <xf numFmtId="0" fontId="10" fillId="0" borderId="0" xfId="1" applyFont="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20" fillId="3" borderId="7" xfId="1" applyFont="1" applyFill="1" applyBorder="1" applyAlignment="1">
      <alignment vertical="center" wrapText="1"/>
    </xf>
    <xf numFmtId="0" fontId="8" fillId="0" borderId="1" xfId="1" applyFont="1" applyFill="1" applyBorder="1" applyAlignment="1">
      <alignment horizontal="center" vertical="center" wrapText="1"/>
    </xf>
    <xf numFmtId="0" fontId="12" fillId="0" borderId="20" xfId="1" applyFont="1" applyBorder="1" applyAlignment="1">
      <alignment horizontal="center" vertical="center" wrapText="1"/>
    </xf>
    <xf numFmtId="14" fontId="10" fillId="2" borderId="13" xfId="3" applyNumberFormat="1" applyFont="1" applyFill="1" applyBorder="1" applyAlignment="1">
      <alignment horizontal="center" vertical="center" wrapText="1"/>
    </xf>
    <xf numFmtId="0" fontId="20" fillId="3" borderId="19"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8" fillId="0" borderId="20" xfId="1" applyFont="1" applyFill="1" applyBorder="1" applyAlignment="1">
      <alignment horizontal="center" vertical="center" wrapText="1"/>
    </xf>
    <xf numFmtId="0" fontId="5" fillId="0" borderId="18" xfId="1" applyFont="1" applyFill="1" applyBorder="1" applyAlignment="1">
      <alignment horizontal="right" vertical="top" wrapText="1"/>
    </xf>
    <xf numFmtId="0" fontId="5" fillId="0" borderId="16" xfId="1" applyFont="1" applyFill="1" applyBorder="1" applyAlignment="1">
      <alignment vertical="top" wrapText="1"/>
    </xf>
    <xf numFmtId="0" fontId="5" fillId="0" borderId="16" xfId="1" applyFont="1" applyFill="1" applyBorder="1" applyAlignment="1">
      <alignment horizontal="left" vertical="top" wrapText="1"/>
    </xf>
    <xf numFmtId="0" fontId="5" fillId="0" borderId="16" xfId="1" applyFont="1" applyFill="1" applyBorder="1" applyAlignment="1">
      <alignment horizontal="left" vertical="center" wrapText="1"/>
    </xf>
    <xf numFmtId="0" fontId="5" fillId="0" borderId="16" xfId="1" applyFont="1" applyFill="1" applyBorder="1" applyAlignment="1">
      <alignment horizontal="center" vertical="center" wrapText="1"/>
    </xf>
    <xf numFmtId="14" fontId="5" fillId="0" borderId="16" xfId="1" applyNumberFormat="1" applyFont="1" applyFill="1" applyBorder="1" applyAlignment="1">
      <alignment horizontal="center" vertical="center" wrapText="1"/>
    </xf>
    <xf numFmtId="14" fontId="5" fillId="0" borderId="17" xfId="1" applyNumberFormat="1" applyFont="1" applyFill="1" applyBorder="1" applyAlignment="1">
      <alignment horizontal="center" vertical="center" wrapText="1"/>
    </xf>
    <xf numFmtId="14" fontId="12"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1" fillId="0" borderId="35" xfId="0" applyFont="1" applyBorder="1" applyAlignment="1">
      <alignment horizontal="center" vertical="center" wrapText="1"/>
    </xf>
    <xf numFmtId="0" fontId="12" fillId="0" borderId="34" xfId="1" applyFont="1" applyBorder="1" applyAlignment="1">
      <alignment horizontal="center" vertical="center" wrapText="1"/>
    </xf>
    <xf numFmtId="0" fontId="12" fillId="0" borderId="19" xfId="1" applyFont="1" applyFill="1" applyBorder="1" applyAlignment="1">
      <alignment horizontal="center" vertical="center" wrapText="1"/>
    </xf>
    <xf numFmtId="0" fontId="12" fillId="0" borderId="19" xfId="1" applyFont="1" applyBorder="1" applyAlignment="1">
      <alignment horizontal="center" vertical="center" wrapText="1"/>
    </xf>
    <xf numFmtId="0" fontId="11" fillId="0" borderId="37" xfId="0" applyFont="1" applyBorder="1" applyAlignment="1">
      <alignment horizontal="center" vertical="center" wrapText="1"/>
    </xf>
    <xf numFmtId="0" fontId="12" fillId="0" borderId="21" xfId="1" applyFont="1" applyBorder="1" applyAlignment="1">
      <alignment horizontal="center" vertical="center" wrapText="1"/>
    </xf>
    <xf numFmtId="0" fontId="5" fillId="0" borderId="16" xfId="1" applyFont="1" applyFill="1" applyBorder="1" applyAlignment="1">
      <alignment horizontal="right" vertical="top" wrapText="1"/>
    </xf>
    <xf numFmtId="0" fontId="20" fillId="3" borderId="31" xfId="1" applyFont="1" applyFill="1" applyBorder="1" applyAlignment="1">
      <alignment vertical="center" wrapText="1"/>
    </xf>
    <xf numFmtId="0" fontId="25"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14" fillId="0" borderId="1" xfId="0" applyFont="1" applyFill="1" applyBorder="1" applyAlignment="1">
      <alignment horizontal="center" vertical="center"/>
    </xf>
    <xf numFmtId="0" fontId="7" fillId="0" borderId="1" xfId="0" applyFont="1" applyBorder="1" applyAlignment="1">
      <alignment horizontal="left" vertical="center" wrapText="1"/>
    </xf>
    <xf numFmtId="0" fontId="13" fillId="0" borderId="21" xfId="0" applyFont="1" applyBorder="1"/>
    <xf numFmtId="0" fontId="14" fillId="0" borderId="1" xfId="0" applyNumberFormat="1" applyFont="1" applyBorder="1" applyAlignment="1">
      <alignment horizontal="center" vertical="center" wrapText="1"/>
    </xf>
    <xf numFmtId="0" fontId="14" fillId="0" borderId="1" xfId="1" applyFont="1" applyFill="1" applyBorder="1" applyAlignment="1">
      <alignment horizontal="center" vertical="center" wrapText="1"/>
    </xf>
    <xf numFmtId="0" fontId="5" fillId="0" borderId="19" xfId="1" applyFont="1" applyBorder="1" applyAlignment="1">
      <alignment horizontal="center" vertical="center" wrapText="1"/>
    </xf>
    <xf numFmtId="0" fontId="5" fillId="0" borderId="35" xfId="1" applyFont="1" applyBorder="1" applyAlignment="1">
      <alignment horizontal="center" vertical="center" wrapText="1"/>
    </xf>
    <xf numFmtId="0" fontId="12" fillId="0" borderId="0" xfId="1" applyFont="1" applyBorder="1" applyAlignment="1">
      <alignment horizontal="center" vertical="center" wrapText="1"/>
    </xf>
    <xf numFmtId="0" fontId="13" fillId="0" borderId="0" xfId="0" applyFont="1" applyBorder="1"/>
    <xf numFmtId="14" fontId="13" fillId="0" borderId="0" xfId="0" applyNumberFormat="1" applyFont="1" applyBorder="1"/>
    <xf numFmtId="164" fontId="1" fillId="0" borderId="0" xfId="5" applyFont="1" applyBorder="1"/>
    <xf numFmtId="9" fontId="12" fillId="0" borderId="0" xfId="1" applyNumberFormat="1" applyFont="1" applyBorder="1" applyAlignment="1">
      <alignment vertical="top" wrapText="1"/>
    </xf>
    <xf numFmtId="0" fontId="12" fillId="0" borderId="0" xfId="1" applyFont="1" applyBorder="1" applyAlignment="1">
      <alignment vertical="top" wrapText="1"/>
    </xf>
    <xf numFmtId="0" fontId="22" fillId="0" borderId="0" xfId="6" applyBorder="1" applyAlignment="1">
      <alignment horizontal="center" vertical="center" wrapText="1"/>
    </xf>
    <xf numFmtId="0" fontId="13" fillId="0" borderId="0" xfId="0" applyFont="1" applyBorder="1" applyAlignment="1">
      <alignment horizontal="center" vertical="center"/>
    </xf>
    <xf numFmtId="0" fontId="22" fillId="0" borderId="20" xfId="6" applyBorder="1" applyAlignment="1" applyProtection="1"/>
    <xf numFmtId="167" fontId="22" fillId="0" borderId="39" xfId="6" applyNumberFormat="1" applyBorder="1" applyAlignment="1" applyProtection="1"/>
    <xf numFmtId="0" fontId="13" fillId="0" borderId="20" xfId="0" applyFont="1" applyBorder="1" applyAlignment="1">
      <alignment horizontal="center"/>
    </xf>
    <xf numFmtId="0" fontId="22" fillId="0" borderId="1" xfId="6" applyBorder="1" applyAlignment="1" applyProtection="1">
      <alignment horizontal="center" vertical="center" wrapText="1"/>
    </xf>
    <xf numFmtId="14" fontId="21" fillId="0" borderId="0" xfId="0" applyNumberFormat="1" applyFont="1" applyBorder="1" applyAlignment="1">
      <alignment vertical="center" wrapText="1"/>
    </xf>
    <xf numFmtId="0" fontId="12" fillId="0" borderId="1" xfId="0" applyFont="1" applyBorder="1"/>
    <xf numFmtId="14" fontId="12" fillId="0" borderId="1" xfId="0" applyNumberFormat="1" applyFont="1" applyBorder="1"/>
    <xf numFmtId="164" fontId="12" fillId="0" borderId="1" xfId="5" applyFont="1" applyBorder="1"/>
    <xf numFmtId="166" fontId="12" fillId="0" borderId="1" xfId="5" applyNumberFormat="1" applyFont="1" applyBorder="1"/>
    <xf numFmtId="9" fontId="12" fillId="0" borderId="1" xfId="8" applyFont="1" applyBorder="1"/>
    <xf numFmtId="0" fontId="12" fillId="0" borderId="21" xfId="0" applyFont="1" applyBorder="1"/>
    <xf numFmtId="14" fontId="12" fillId="0" borderId="5" xfId="0" applyNumberFormat="1" applyFont="1" applyBorder="1"/>
    <xf numFmtId="14" fontId="12" fillId="0" borderId="39" xfId="0" applyNumberFormat="1" applyFont="1" applyBorder="1"/>
    <xf numFmtId="0" fontId="12" fillId="0" borderId="40" xfId="0" applyFont="1" applyBorder="1"/>
    <xf numFmtId="9" fontId="12" fillId="0" borderId="39" xfId="8" applyFont="1" applyBorder="1"/>
    <xf numFmtId="167" fontId="12" fillId="0" borderId="39" xfId="5" applyNumberFormat="1" applyFont="1" applyBorder="1"/>
    <xf numFmtId="0" fontId="12" fillId="0" borderId="4" xfId="0" applyFont="1" applyBorder="1"/>
    <xf numFmtId="167" fontId="12" fillId="0" borderId="1" xfId="5" applyNumberFormat="1" applyFont="1" applyBorder="1"/>
    <xf numFmtId="0" fontId="22" fillId="0" borderId="20" xfId="6" applyBorder="1"/>
    <xf numFmtId="14" fontId="19" fillId="0" borderId="0" xfId="0" applyNumberFormat="1" applyFont="1" applyFill="1" applyBorder="1" applyAlignment="1">
      <alignment horizontal="center" vertical="center" wrapText="1"/>
    </xf>
    <xf numFmtId="14" fontId="12" fillId="0" borderId="0" xfId="0" applyNumberFormat="1" applyFont="1" applyFill="1" applyAlignment="1">
      <alignment horizontal="center" vertical="center" wrapText="1"/>
    </xf>
    <xf numFmtId="0" fontId="20" fillId="3" borderId="29" xfId="1" applyFont="1" applyFill="1" applyBorder="1" applyAlignment="1">
      <alignment horizontal="center" vertical="center" wrapText="1"/>
    </xf>
    <xf numFmtId="0" fontId="20" fillId="3" borderId="15"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6" fillId="3" borderId="10" xfId="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4"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3" fillId="0" borderId="20" xfId="0" applyFont="1" applyFill="1" applyBorder="1" applyAlignment="1">
      <alignment vertical="center"/>
    </xf>
    <xf numFmtId="0" fontId="13" fillId="0" borderId="6" xfId="0" applyFont="1" applyFill="1" applyBorder="1" applyAlignment="1">
      <alignment vertical="center"/>
    </xf>
    <xf numFmtId="0" fontId="13" fillId="0" borderId="21" xfId="0" applyFont="1" applyFill="1" applyBorder="1" applyAlignment="1">
      <alignment vertical="center"/>
    </xf>
    <xf numFmtId="14" fontId="12" fillId="0" borderId="4" xfId="0" applyNumberFormat="1" applyFont="1" applyFill="1" applyBorder="1" applyAlignment="1">
      <alignment horizontal="center"/>
    </xf>
    <xf numFmtId="0" fontId="12" fillId="0" borderId="6" xfId="0" applyFont="1" applyFill="1" applyBorder="1" applyAlignment="1">
      <alignment horizontal="center"/>
    </xf>
    <xf numFmtId="0" fontId="12" fillId="0" borderId="5" xfId="0" applyFont="1" applyFill="1" applyBorder="1" applyAlignment="1">
      <alignment horizont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3" fillId="0" borderId="7" xfId="0" applyFont="1" applyFill="1" applyBorder="1" applyAlignment="1">
      <alignment vertical="center"/>
    </xf>
    <xf numFmtId="0" fontId="13" fillId="0" borderId="36" xfId="0" applyFont="1" applyFill="1" applyBorder="1" applyAlignment="1">
      <alignment vertical="center"/>
    </xf>
    <xf numFmtId="0" fontId="13" fillId="0" borderId="3" xfId="0" applyFont="1" applyFill="1" applyBorder="1" applyAlignment="1">
      <alignment vertical="center"/>
    </xf>
    <xf numFmtId="0" fontId="12" fillId="0" borderId="4" xfId="0" applyFont="1" applyFill="1" applyBorder="1" applyAlignment="1">
      <alignment horizontal="center"/>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165" fontId="12" fillId="0" borderId="4" xfId="0" applyNumberFormat="1" applyFont="1" applyFill="1" applyBorder="1" applyAlignment="1">
      <alignment horizontal="center"/>
    </xf>
    <xf numFmtId="165" fontId="12" fillId="0" borderId="6" xfId="0" applyNumberFormat="1" applyFont="1" applyFill="1" applyBorder="1" applyAlignment="1">
      <alignment horizontal="center"/>
    </xf>
    <xf numFmtId="165" fontId="12" fillId="0" borderId="5" xfId="0" applyNumberFormat="1" applyFont="1" applyFill="1" applyBorder="1" applyAlignment="1">
      <alignment horizontal="center"/>
    </xf>
    <xf numFmtId="0" fontId="11" fillId="0" borderId="25" xfId="1" applyFont="1" applyBorder="1" applyAlignment="1">
      <alignment horizontal="center" vertical="top" wrapText="1"/>
    </xf>
    <xf numFmtId="0" fontId="11" fillId="0" borderId="8" xfId="1" applyFont="1" applyBorder="1" applyAlignment="1">
      <alignment horizontal="center" vertical="top" wrapText="1"/>
    </xf>
    <xf numFmtId="0" fontId="11" fillId="0" borderId="26" xfId="1" applyFont="1" applyBorder="1" applyAlignment="1">
      <alignment horizontal="center" vertical="top" wrapText="1"/>
    </xf>
    <xf numFmtId="0" fontId="22" fillId="0" borderId="38" xfId="6" applyBorder="1" applyAlignment="1">
      <alignment horizontal="center" vertical="center"/>
    </xf>
    <xf numFmtId="0" fontId="22" fillId="0" borderId="30" xfId="6" applyBorder="1" applyAlignment="1">
      <alignment horizontal="center" vertical="center"/>
    </xf>
    <xf numFmtId="0" fontId="22" fillId="0" borderId="3" xfId="6" applyBorder="1" applyAlignment="1">
      <alignment horizontal="center" vertical="center"/>
    </xf>
    <xf numFmtId="0" fontId="11" fillId="0" borderId="18" xfId="0" applyFont="1" applyBorder="1" applyAlignment="1">
      <alignment horizontal="center" vertical="center"/>
    </xf>
    <xf numFmtId="0" fontId="11" fillId="0" borderId="17" xfId="0" applyFont="1" applyBorder="1" applyAlignment="1">
      <alignment horizontal="center" vertical="center"/>
    </xf>
    <xf numFmtId="0" fontId="12" fillId="0" borderId="30" xfId="0" applyFont="1" applyBorder="1" applyAlignment="1">
      <alignment horizontal="center" vertical="center"/>
    </xf>
    <xf numFmtId="0" fontId="12" fillId="0" borderId="3" xfId="0" applyFont="1" applyBorder="1" applyAlignment="1">
      <alignment horizontal="center" vertical="center"/>
    </xf>
    <xf numFmtId="14" fontId="12" fillId="0" borderId="0" xfId="0" applyNumberFormat="1" applyFont="1" applyFill="1" applyAlignment="1">
      <alignment horizontal="center" wrapText="1"/>
    </xf>
    <xf numFmtId="0" fontId="13" fillId="0" borderId="30" xfId="0" applyFont="1" applyBorder="1" applyAlignment="1">
      <alignment horizontal="center" vertical="center"/>
    </xf>
    <xf numFmtId="0" fontId="13" fillId="0" borderId="3" xfId="0" applyFont="1" applyBorder="1" applyAlignment="1">
      <alignment horizontal="center" vertical="center"/>
    </xf>
    <xf numFmtId="0" fontId="22" fillId="0" borderId="38" xfId="6" applyBorder="1" applyAlignment="1">
      <alignment horizontal="center"/>
    </xf>
    <xf numFmtId="0" fontId="13" fillId="0" borderId="30" xfId="0" applyFont="1" applyBorder="1" applyAlignment="1">
      <alignment horizontal="center"/>
    </xf>
    <xf numFmtId="0" fontId="13" fillId="0" borderId="3" xfId="0" applyFont="1" applyBorder="1" applyAlignment="1">
      <alignment horizontal="center"/>
    </xf>
    <xf numFmtId="14" fontId="20" fillId="0" borderId="0" xfId="0" applyNumberFormat="1" applyFont="1" applyBorder="1" applyAlignment="1">
      <alignment horizontal="center" vertical="center" wrapText="1"/>
    </xf>
    <xf numFmtId="0" fontId="20" fillId="3" borderId="1"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20" fillId="3" borderId="33" xfId="1" applyFont="1" applyFill="1" applyBorder="1" applyAlignment="1">
      <alignment horizontal="center" vertical="center" wrapText="1"/>
    </xf>
    <xf numFmtId="0" fontId="22" fillId="0" borderId="1" xfId="6"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0" xfId="1" applyFont="1" applyFill="1" applyBorder="1" applyAlignment="1">
      <alignment horizontal="center" vertical="center" wrapText="1"/>
    </xf>
    <xf numFmtId="0" fontId="10" fillId="2" borderId="12" xfId="1" applyFont="1" applyFill="1" applyBorder="1" applyAlignment="1">
      <alignment horizontal="center" vertical="center" wrapText="1"/>
    </xf>
    <xf numFmtId="14" fontId="19" fillId="0" borderId="4" xfId="0" applyNumberFormat="1" applyFont="1" applyBorder="1" applyAlignment="1">
      <alignment horizontal="center" vertical="center" wrapText="1"/>
    </xf>
    <xf numFmtId="14" fontId="19" fillId="0" borderId="6" xfId="0" applyNumberFormat="1" applyFont="1" applyBorder="1" applyAlignment="1">
      <alignment horizontal="center" vertical="center" wrapText="1"/>
    </xf>
    <xf numFmtId="14" fontId="19" fillId="0" borderId="5" xfId="0" applyNumberFormat="1" applyFont="1" applyBorder="1" applyAlignment="1">
      <alignment horizontal="center" vertical="center" wrapText="1"/>
    </xf>
    <xf numFmtId="14" fontId="19" fillId="0" borderId="4" xfId="0" applyNumberFormat="1" applyFont="1" applyFill="1" applyBorder="1" applyAlignment="1">
      <alignment horizontal="center" vertical="center" wrapText="1"/>
    </xf>
    <xf numFmtId="14" fontId="19" fillId="0" borderId="6" xfId="0" applyNumberFormat="1" applyFont="1" applyFill="1" applyBorder="1" applyAlignment="1">
      <alignment horizontal="center" vertical="center" wrapText="1"/>
    </xf>
    <xf numFmtId="14" fontId="19" fillId="0" borderId="5" xfId="0" applyNumberFormat="1" applyFont="1" applyFill="1" applyBorder="1" applyAlignment="1">
      <alignment horizontal="center" vertical="center" wrapText="1"/>
    </xf>
    <xf numFmtId="14" fontId="19" fillId="0" borderId="1" xfId="0" applyNumberFormat="1" applyFont="1"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18" fillId="0" borderId="32" xfId="1" applyFont="1" applyFill="1" applyBorder="1" applyAlignment="1">
      <alignment horizontal="center" vertical="center" wrapText="1"/>
    </xf>
    <xf numFmtId="0" fontId="18" fillId="0" borderId="25"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6" xfId="1" applyFont="1" applyFill="1" applyBorder="1" applyAlignment="1">
      <alignment horizontal="center" vertical="center" wrapText="1"/>
    </xf>
    <xf numFmtId="0" fontId="20" fillId="3" borderId="2" xfId="1" applyFont="1" applyFill="1" applyBorder="1" applyAlignment="1">
      <alignment horizontal="center" vertical="center" wrapText="1"/>
    </xf>
  </cellXfs>
  <cellStyles count="9">
    <cellStyle name="Гиперссылка" xfId="6" builtinId="8"/>
    <cellStyle name="Звичайний 2" xfId="2"/>
    <cellStyle name="Звичайний 3 2 2 2 4 3 2" xfId="7"/>
    <cellStyle name="Обычный" xfId="0" builtinId="0"/>
    <cellStyle name="Обычный 2" xfId="1"/>
    <cellStyle name="Обычный 3 2" xfId="4"/>
    <cellStyle name="Обычный_Осталось продавать на 29.10.14" xfId="3"/>
    <cellStyle name="Процентный" xfId="8"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16" TargetMode="External"/><Relationship Id="rId13" Type="http://schemas.openxmlformats.org/officeDocument/2006/relationships/hyperlink" Target="https://www.fg.gov.ua/passport/58221" TargetMode="External"/><Relationship Id="rId3" Type="http://schemas.openxmlformats.org/officeDocument/2006/relationships/hyperlink" Target="https://www.fg.gov.ua/lot/168678" TargetMode="External"/><Relationship Id="rId7" Type="http://schemas.openxmlformats.org/officeDocument/2006/relationships/hyperlink" Target="https://www.fg.gov.ua/passport/57480" TargetMode="External"/><Relationship Id="rId12" Type="http://schemas.openxmlformats.org/officeDocument/2006/relationships/hyperlink" Target="https://www.fg.gov.ua/passport/58150" TargetMode="External"/><Relationship Id="rId2" Type="http://schemas.openxmlformats.org/officeDocument/2006/relationships/hyperlink" Target="https://www.fg.gov.ua/lot/169576" TargetMode="External"/><Relationship Id="rId1" Type="http://schemas.openxmlformats.org/officeDocument/2006/relationships/hyperlink" Target="https://www.fg.gov.ua/lot/170014" TargetMode="External"/><Relationship Id="rId6" Type="http://schemas.openxmlformats.org/officeDocument/2006/relationships/hyperlink" Target="https://www.fg.gov.ua/passport/57687" TargetMode="External"/><Relationship Id="rId11" Type="http://schemas.openxmlformats.org/officeDocument/2006/relationships/hyperlink" Target="https://www.fg.gov.ua/passport/57967" TargetMode="External"/><Relationship Id="rId5" Type="http://schemas.openxmlformats.org/officeDocument/2006/relationships/hyperlink" Target="https://www.fg.gov.ua/passport/57598" TargetMode="External"/><Relationship Id="rId15" Type="http://schemas.openxmlformats.org/officeDocument/2006/relationships/printerSettings" Target="../printerSettings/printerSettings1.bin"/><Relationship Id="rId10" Type="http://schemas.openxmlformats.org/officeDocument/2006/relationships/hyperlink" Target="https://www.fg.gov.ua/lot/170787" TargetMode="External"/><Relationship Id="rId4" Type="http://schemas.openxmlformats.org/officeDocument/2006/relationships/hyperlink" Target="https://www.fg.gov.ua/lot/170473" TargetMode="External"/><Relationship Id="rId9" Type="http://schemas.openxmlformats.org/officeDocument/2006/relationships/hyperlink" Target="https://www.fg.gov.ua/passport/53875" TargetMode="External"/><Relationship Id="rId14" Type="http://schemas.openxmlformats.org/officeDocument/2006/relationships/hyperlink" Target="https://www.fg.gov.ua/passport/58294"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99" t="s">
        <v>16</v>
      </c>
      <c r="B1" s="100"/>
      <c r="C1" s="100"/>
      <c r="D1" s="100"/>
      <c r="E1" s="100"/>
      <c r="F1" s="100"/>
      <c r="G1" s="100"/>
      <c r="H1" s="100"/>
      <c r="I1" s="100"/>
      <c r="J1" s="100"/>
      <c r="K1" s="100"/>
      <c r="L1" s="100"/>
      <c r="M1" s="100"/>
    </row>
    <row r="2" spans="1:13" ht="60.75" customHeight="1" x14ac:dyDescent="0.25">
      <c r="A2" s="101" t="s">
        <v>10</v>
      </c>
      <c r="B2" s="101"/>
      <c r="C2" s="101"/>
      <c r="D2" s="101"/>
      <c r="E2" s="101"/>
      <c r="F2" s="101"/>
      <c r="G2" s="101"/>
      <c r="H2" s="101"/>
      <c r="I2" s="101"/>
      <c r="J2" s="101"/>
      <c r="K2" s="101"/>
      <c r="L2" s="101"/>
      <c r="M2" s="101"/>
    </row>
    <row r="7" spans="1:13" x14ac:dyDescent="0.25">
      <c r="K7" s="48"/>
    </row>
    <row r="18" spans="1:6" ht="45" x14ac:dyDescent="0.25">
      <c r="A18" s="45" t="s">
        <v>46</v>
      </c>
      <c r="B18" s="27" t="s">
        <v>17</v>
      </c>
      <c r="C18" s="27"/>
      <c r="D18" s="46"/>
      <c r="E18" s="47"/>
      <c r="F18" s="27" t="s">
        <v>48</v>
      </c>
    </row>
    <row r="19" spans="1:6" x14ac:dyDescent="0.25">
      <c r="A19" s="28"/>
      <c r="B19" s="102" t="s">
        <v>18</v>
      </c>
      <c r="C19" s="102"/>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6"/>
  <sheetViews>
    <sheetView topLeftCell="A29" zoomScaleNormal="100" zoomScaleSheetLayoutView="90" workbookViewId="0">
      <selection activeCell="I32" sqref="I32"/>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5.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09" t="s">
        <v>19</v>
      </c>
      <c r="B2" s="110"/>
      <c r="C2" s="110"/>
      <c r="D2" s="110"/>
      <c r="E2" s="110"/>
      <c r="F2" s="110"/>
      <c r="G2" s="111"/>
    </row>
    <row r="3" spans="1:9" ht="15" customHeight="1" x14ac:dyDescent="0.25">
      <c r="A3" s="112" t="s">
        <v>2</v>
      </c>
      <c r="B3" s="113"/>
      <c r="C3" s="114"/>
      <c r="D3" s="115" t="s">
        <v>43</v>
      </c>
      <c r="E3" s="107"/>
      <c r="F3" s="107"/>
      <c r="G3" s="108"/>
    </row>
    <row r="4" spans="1:9" ht="15.75" x14ac:dyDescent="0.25">
      <c r="A4" s="103" t="s">
        <v>33</v>
      </c>
      <c r="B4" s="104"/>
      <c r="C4" s="105"/>
      <c r="D4" s="115" t="s">
        <v>44</v>
      </c>
      <c r="E4" s="107"/>
      <c r="F4" s="107"/>
      <c r="G4" s="108"/>
    </row>
    <row r="5" spans="1:9" ht="15.75" x14ac:dyDescent="0.25">
      <c r="A5" s="103" t="s">
        <v>3</v>
      </c>
      <c r="B5" s="104"/>
      <c r="C5" s="105"/>
      <c r="D5" s="106">
        <v>44805</v>
      </c>
      <c r="E5" s="107"/>
      <c r="F5" s="107"/>
      <c r="G5" s="108"/>
    </row>
    <row r="6" spans="1:9" ht="15.75" customHeight="1" thickBot="1" x14ac:dyDescent="0.3">
      <c r="A6" s="116" t="s">
        <v>4</v>
      </c>
      <c r="B6" s="117"/>
      <c r="C6" s="118"/>
      <c r="D6" s="119">
        <v>60905</v>
      </c>
      <c r="E6" s="120"/>
      <c r="F6" s="120"/>
      <c r="G6" s="121"/>
    </row>
    <row r="7" spans="1:9" ht="13.5" thickBot="1" x14ac:dyDescent="0.25">
      <c r="A7" s="12"/>
      <c r="B7" s="12"/>
      <c r="C7" s="12"/>
      <c r="D7" s="12"/>
      <c r="E7" s="12"/>
      <c r="F7" s="12"/>
      <c r="G7" s="12"/>
    </row>
    <row r="8" spans="1:9" ht="14.25" customHeight="1" thickBot="1" x14ac:dyDescent="0.25">
      <c r="A8" s="122" t="s">
        <v>20</v>
      </c>
      <c r="B8" s="123"/>
      <c r="C8" s="123"/>
      <c r="D8" s="123"/>
      <c r="E8" s="123"/>
      <c r="F8" s="123"/>
      <c r="G8" s="124"/>
      <c r="H8" s="128" t="s">
        <v>22</v>
      </c>
      <c r="I8" s="129"/>
    </row>
    <row r="9" spans="1:9" ht="45" x14ac:dyDescent="0.2">
      <c r="A9" s="50" t="s">
        <v>5</v>
      </c>
      <c r="B9" s="51" t="s">
        <v>21</v>
      </c>
      <c r="C9" s="52" t="s">
        <v>6</v>
      </c>
      <c r="D9" s="64" t="s">
        <v>34</v>
      </c>
      <c r="E9" s="64" t="s">
        <v>35</v>
      </c>
      <c r="F9" s="64" t="s">
        <v>7</v>
      </c>
      <c r="G9" s="65" t="s">
        <v>36</v>
      </c>
      <c r="H9" s="53" t="s">
        <v>23</v>
      </c>
      <c r="I9" s="49" t="s">
        <v>24</v>
      </c>
    </row>
    <row r="10" spans="1:9" ht="13.5" customHeight="1" x14ac:dyDescent="0.25">
      <c r="A10" s="33">
        <v>1</v>
      </c>
      <c r="B10" s="79" t="s">
        <v>71</v>
      </c>
      <c r="C10" s="80">
        <v>45064</v>
      </c>
      <c r="D10" s="81">
        <v>512423.1</v>
      </c>
      <c r="E10" s="14"/>
      <c r="F10" s="14"/>
      <c r="G10" s="54" t="s">
        <v>45</v>
      </c>
      <c r="H10" s="77" t="s">
        <v>86</v>
      </c>
      <c r="I10" s="125" t="s">
        <v>75</v>
      </c>
    </row>
    <row r="11" spans="1:9" ht="13.5" customHeight="1" x14ac:dyDescent="0.25">
      <c r="A11" s="33">
        <v>2</v>
      </c>
      <c r="B11" s="79" t="s">
        <v>71</v>
      </c>
      <c r="C11" s="80">
        <v>45072</v>
      </c>
      <c r="D11" s="81">
        <f>ROUND(D10*0.9,2)</f>
        <v>461180.79</v>
      </c>
      <c r="E11" s="15">
        <v>-0.1</v>
      </c>
      <c r="F11" s="14"/>
      <c r="G11" s="54" t="s">
        <v>45</v>
      </c>
      <c r="H11" s="77" t="s">
        <v>87</v>
      </c>
      <c r="I11" s="126"/>
    </row>
    <row r="12" spans="1:9" ht="13.5" customHeight="1" x14ac:dyDescent="0.25">
      <c r="A12" s="33">
        <v>3</v>
      </c>
      <c r="B12" s="79" t="s">
        <v>71</v>
      </c>
      <c r="C12" s="80">
        <v>45082</v>
      </c>
      <c r="D12" s="81">
        <f>ROUND(D10*0.8,2)</f>
        <v>409938.48</v>
      </c>
      <c r="E12" s="15">
        <v>-0.2</v>
      </c>
      <c r="F12" s="14"/>
      <c r="G12" s="54" t="s">
        <v>45</v>
      </c>
      <c r="H12" s="77" t="s">
        <v>88</v>
      </c>
      <c r="I12" s="126"/>
    </row>
    <row r="13" spans="1:9" ht="13.5" customHeight="1" x14ac:dyDescent="0.25">
      <c r="A13" s="33">
        <v>4</v>
      </c>
      <c r="B13" s="79" t="s">
        <v>71</v>
      </c>
      <c r="C13" s="80">
        <v>45090</v>
      </c>
      <c r="D13" s="81">
        <f>ROUND(D10*0.7,2)</f>
        <v>358696.17</v>
      </c>
      <c r="E13" s="15">
        <v>-0.3</v>
      </c>
      <c r="F13" s="14"/>
      <c r="G13" s="54" t="s">
        <v>45</v>
      </c>
      <c r="H13" s="77" t="s">
        <v>89</v>
      </c>
      <c r="I13" s="127"/>
    </row>
    <row r="14" spans="1:9" ht="13.5" customHeight="1" x14ac:dyDescent="0.25">
      <c r="A14" s="33">
        <v>5</v>
      </c>
      <c r="B14" s="84" t="s">
        <v>72</v>
      </c>
      <c r="C14" s="80">
        <v>45147</v>
      </c>
      <c r="D14" s="82">
        <v>322826.55</v>
      </c>
      <c r="E14" s="14"/>
      <c r="F14" s="14"/>
      <c r="G14" s="54" t="s">
        <v>45</v>
      </c>
      <c r="H14" s="77" t="s">
        <v>90</v>
      </c>
      <c r="I14" s="125" t="s">
        <v>76</v>
      </c>
    </row>
    <row r="15" spans="1:9" ht="13.5" customHeight="1" x14ac:dyDescent="0.25">
      <c r="A15" s="33">
        <v>6</v>
      </c>
      <c r="B15" s="84" t="s">
        <v>72</v>
      </c>
      <c r="C15" s="80">
        <v>45155</v>
      </c>
      <c r="D15" s="81">
        <f>ROUND(D14*0.9,2)</f>
        <v>290543.90000000002</v>
      </c>
      <c r="E15" s="15">
        <v>-0.1</v>
      </c>
      <c r="F15" s="14"/>
      <c r="G15" s="54" t="s">
        <v>45</v>
      </c>
      <c r="H15" s="77" t="s">
        <v>91</v>
      </c>
      <c r="I15" s="130"/>
    </row>
    <row r="16" spans="1:9" ht="13.5" customHeight="1" x14ac:dyDescent="0.25">
      <c r="A16" s="33">
        <v>7</v>
      </c>
      <c r="B16" s="84" t="s">
        <v>72</v>
      </c>
      <c r="C16" s="80">
        <v>45163</v>
      </c>
      <c r="D16" s="81">
        <f>ROUND(D14*0.8,2)</f>
        <v>258261.24</v>
      </c>
      <c r="E16" s="15">
        <v>-0.2</v>
      </c>
      <c r="F16" s="14"/>
      <c r="G16" s="54" t="s">
        <v>45</v>
      </c>
      <c r="H16" s="77" t="s">
        <v>92</v>
      </c>
      <c r="I16" s="130"/>
    </row>
    <row r="17" spans="1:9" ht="13.5" customHeight="1" x14ac:dyDescent="0.25">
      <c r="A17" s="33">
        <v>8</v>
      </c>
      <c r="B17" s="84" t="s">
        <v>72</v>
      </c>
      <c r="C17" s="80">
        <v>45173</v>
      </c>
      <c r="D17" s="81">
        <f>ROUND(D14*0.7,2)</f>
        <v>225978.59</v>
      </c>
      <c r="E17" s="15">
        <v>-0.3</v>
      </c>
      <c r="F17" s="14"/>
      <c r="G17" s="54" t="s">
        <v>45</v>
      </c>
      <c r="H17" s="77" t="s">
        <v>93</v>
      </c>
      <c r="I17" s="131"/>
    </row>
    <row r="18" spans="1:9" ht="13.5" customHeight="1" x14ac:dyDescent="0.25">
      <c r="A18" s="33">
        <v>9</v>
      </c>
      <c r="B18" s="84" t="s">
        <v>73</v>
      </c>
      <c r="C18" s="80">
        <v>45202</v>
      </c>
      <c r="D18" s="82">
        <v>203380.73</v>
      </c>
      <c r="E18" s="14"/>
      <c r="F18" s="14"/>
      <c r="G18" s="54" t="s">
        <v>45</v>
      </c>
      <c r="H18" s="77" t="s">
        <v>94</v>
      </c>
      <c r="I18" s="125" t="s">
        <v>77</v>
      </c>
    </row>
    <row r="19" spans="1:9" ht="13.5" customHeight="1" x14ac:dyDescent="0.25">
      <c r="A19" s="33">
        <v>10</v>
      </c>
      <c r="B19" s="84" t="s">
        <v>73</v>
      </c>
      <c r="C19" s="80">
        <v>45210</v>
      </c>
      <c r="D19" s="81">
        <f>ROUND(D18*0.9,2)</f>
        <v>183042.66</v>
      </c>
      <c r="E19" s="15">
        <v>-0.1</v>
      </c>
      <c r="F19" s="14"/>
      <c r="G19" s="54" t="s">
        <v>45</v>
      </c>
      <c r="H19" s="77" t="s">
        <v>95</v>
      </c>
      <c r="I19" s="130"/>
    </row>
    <row r="20" spans="1:9" ht="13.5" customHeight="1" x14ac:dyDescent="0.25">
      <c r="A20" s="33">
        <v>11</v>
      </c>
      <c r="B20" s="84" t="s">
        <v>73</v>
      </c>
      <c r="C20" s="80">
        <v>45218</v>
      </c>
      <c r="D20" s="81">
        <f>ROUND(D18*0.8,2)</f>
        <v>162704.57999999999</v>
      </c>
      <c r="E20" s="15">
        <v>-0.2</v>
      </c>
      <c r="F20" s="14"/>
      <c r="G20" s="54" t="s">
        <v>45</v>
      </c>
      <c r="H20" s="77" t="s">
        <v>96</v>
      </c>
      <c r="I20" s="130"/>
    </row>
    <row r="21" spans="1:9" ht="13.5" customHeight="1" x14ac:dyDescent="0.25">
      <c r="A21" s="33">
        <v>12</v>
      </c>
      <c r="B21" s="84" t="s">
        <v>73</v>
      </c>
      <c r="C21" s="80">
        <v>45226</v>
      </c>
      <c r="D21" s="81">
        <f>ROUND(D18*0.7,2)</f>
        <v>142366.51</v>
      </c>
      <c r="E21" s="15">
        <v>-0.3</v>
      </c>
      <c r="F21" s="14"/>
      <c r="G21" s="54" t="s">
        <v>45</v>
      </c>
      <c r="H21" s="77" t="s">
        <v>97</v>
      </c>
      <c r="I21" s="131"/>
    </row>
    <row r="22" spans="1:9" ht="13.5" customHeight="1" x14ac:dyDescent="0.25">
      <c r="A22" s="33">
        <v>13</v>
      </c>
      <c r="B22" s="79" t="s">
        <v>74</v>
      </c>
      <c r="C22" s="85">
        <v>45286</v>
      </c>
      <c r="D22" s="81">
        <v>128129.86</v>
      </c>
      <c r="E22" s="14"/>
      <c r="F22" s="14"/>
      <c r="G22" s="54" t="s">
        <v>45</v>
      </c>
      <c r="H22" s="77" t="s">
        <v>98</v>
      </c>
      <c r="I22" s="125" t="s">
        <v>78</v>
      </c>
    </row>
    <row r="23" spans="1:9" ht="13.5" customHeight="1" x14ac:dyDescent="0.25">
      <c r="A23" s="33">
        <v>14</v>
      </c>
      <c r="B23" s="79" t="s">
        <v>74</v>
      </c>
      <c r="C23" s="80">
        <v>45294</v>
      </c>
      <c r="D23" s="81">
        <f>ROUND(D22*0.9,2)</f>
        <v>115316.87</v>
      </c>
      <c r="E23" s="15">
        <v>-0.1</v>
      </c>
      <c r="F23" s="14"/>
      <c r="G23" s="54" t="s">
        <v>45</v>
      </c>
      <c r="H23" s="77" t="s">
        <v>99</v>
      </c>
      <c r="I23" s="133"/>
    </row>
    <row r="24" spans="1:9" ht="13.5" customHeight="1" x14ac:dyDescent="0.25">
      <c r="A24" s="33">
        <v>15</v>
      </c>
      <c r="B24" s="79" t="s">
        <v>74</v>
      </c>
      <c r="C24" s="86">
        <v>45302</v>
      </c>
      <c r="D24" s="81">
        <f>ROUND(D22*0.8,2)</f>
        <v>102503.89</v>
      </c>
      <c r="E24" s="15">
        <v>-0.2</v>
      </c>
      <c r="F24" s="14"/>
      <c r="G24" s="54" t="s">
        <v>45</v>
      </c>
      <c r="H24" s="77" t="s">
        <v>100</v>
      </c>
      <c r="I24" s="133"/>
    </row>
    <row r="25" spans="1:9" ht="13.5" customHeight="1" x14ac:dyDescent="0.25">
      <c r="A25" s="33">
        <v>16</v>
      </c>
      <c r="B25" s="79" t="s">
        <v>74</v>
      </c>
      <c r="C25" s="80">
        <v>45310</v>
      </c>
      <c r="D25" s="81">
        <f>ROUND(D22*0.7,2)</f>
        <v>89690.9</v>
      </c>
      <c r="E25" s="15">
        <v>-0.3</v>
      </c>
      <c r="F25" s="14"/>
      <c r="G25" s="54" t="s">
        <v>45</v>
      </c>
      <c r="H25" s="77" t="s">
        <v>101</v>
      </c>
      <c r="I25" s="134"/>
    </row>
    <row r="26" spans="1:9" ht="15.75" x14ac:dyDescent="0.25">
      <c r="A26" s="76">
        <v>17</v>
      </c>
      <c r="B26" s="87" t="s">
        <v>85</v>
      </c>
      <c r="C26" s="86">
        <v>45356</v>
      </c>
      <c r="D26" s="81">
        <v>80721.81</v>
      </c>
      <c r="E26" s="88"/>
      <c r="F26" s="89"/>
      <c r="G26" s="90" t="s">
        <v>79</v>
      </c>
      <c r="H26" s="74" t="s">
        <v>80</v>
      </c>
      <c r="I26" s="135" t="s">
        <v>81</v>
      </c>
    </row>
    <row r="27" spans="1:9" ht="15.75" x14ac:dyDescent="0.25">
      <c r="A27" s="76">
        <v>18</v>
      </c>
      <c r="B27" s="87" t="s">
        <v>85</v>
      </c>
      <c r="C27" s="86">
        <v>45364</v>
      </c>
      <c r="D27" s="81">
        <f>ROUND(D26*0.9,2)</f>
        <v>72649.63</v>
      </c>
      <c r="E27" s="83">
        <v>-0.1</v>
      </c>
      <c r="F27" s="89"/>
      <c r="G27" s="90" t="s">
        <v>79</v>
      </c>
      <c r="H27" s="74" t="s">
        <v>82</v>
      </c>
      <c r="I27" s="136"/>
    </row>
    <row r="28" spans="1:9" ht="15.75" x14ac:dyDescent="0.25">
      <c r="A28" s="76">
        <v>19</v>
      </c>
      <c r="B28" s="87" t="s">
        <v>85</v>
      </c>
      <c r="C28" s="86">
        <v>45372</v>
      </c>
      <c r="D28" s="81">
        <f>ROUND(D26*0.8,2)</f>
        <v>64577.45</v>
      </c>
      <c r="E28" s="83">
        <v>-0.2</v>
      </c>
      <c r="F28" s="89"/>
      <c r="G28" s="90" t="s">
        <v>79</v>
      </c>
      <c r="H28" s="75" t="s">
        <v>83</v>
      </c>
      <c r="I28" s="136"/>
    </row>
    <row r="29" spans="1:9" ht="15.75" x14ac:dyDescent="0.25">
      <c r="A29" s="76">
        <v>20</v>
      </c>
      <c r="B29" s="79" t="s">
        <v>85</v>
      </c>
      <c r="C29" s="80">
        <v>45380</v>
      </c>
      <c r="D29" s="81">
        <f>ROUND(D26*0.7,2)-0.01</f>
        <v>56505.259999999995</v>
      </c>
      <c r="E29" s="83">
        <v>-0.3</v>
      </c>
      <c r="F29" s="91"/>
      <c r="G29" s="90" t="s">
        <v>79</v>
      </c>
      <c r="H29" s="75" t="s">
        <v>84</v>
      </c>
      <c r="I29" s="137"/>
    </row>
    <row r="30" spans="1:9" ht="15.75" x14ac:dyDescent="0.25">
      <c r="A30" s="76">
        <v>21</v>
      </c>
      <c r="B30" s="79" t="s">
        <v>102</v>
      </c>
      <c r="C30" s="80">
        <v>45422</v>
      </c>
      <c r="D30" s="81">
        <v>512423.1</v>
      </c>
      <c r="E30" s="83">
        <v>0.3</v>
      </c>
      <c r="F30" s="89"/>
      <c r="G30" s="90" t="s">
        <v>79</v>
      </c>
      <c r="H30" s="92" t="s">
        <v>103</v>
      </c>
      <c r="I30" s="61" t="s">
        <v>104</v>
      </c>
    </row>
    <row r="31" spans="1:9" ht="15.75" x14ac:dyDescent="0.25">
      <c r="A31" s="76">
        <v>22</v>
      </c>
      <c r="B31" s="79" t="s">
        <v>102</v>
      </c>
      <c r="C31" s="80">
        <v>45432</v>
      </c>
      <c r="D31" s="81">
        <v>512423.1</v>
      </c>
      <c r="E31" s="83">
        <v>0.5</v>
      </c>
      <c r="F31" s="89"/>
      <c r="G31" s="90" t="s">
        <v>79</v>
      </c>
      <c r="H31" s="92" t="s">
        <v>105</v>
      </c>
      <c r="I31" s="61" t="s">
        <v>104</v>
      </c>
    </row>
    <row r="32" spans="1:9" ht="15.75" x14ac:dyDescent="0.25">
      <c r="A32" s="76">
        <v>23</v>
      </c>
      <c r="B32" s="79" t="s">
        <v>102</v>
      </c>
      <c r="C32" s="80">
        <v>45440</v>
      </c>
      <c r="D32" s="81">
        <v>512423.1</v>
      </c>
      <c r="E32" s="83">
        <v>0.8</v>
      </c>
      <c r="F32" s="89"/>
      <c r="G32" s="90" t="s">
        <v>79</v>
      </c>
      <c r="H32" s="92" t="s">
        <v>106</v>
      </c>
      <c r="I32" s="61" t="s">
        <v>104</v>
      </c>
    </row>
    <row r="33" spans="1:9" ht="15.75" x14ac:dyDescent="0.25">
      <c r="A33" s="76">
        <v>24</v>
      </c>
      <c r="B33" s="79" t="s">
        <v>102</v>
      </c>
      <c r="C33" s="80">
        <v>45448</v>
      </c>
      <c r="D33" s="81">
        <v>512423.1</v>
      </c>
      <c r="E33" s="83">
        <v>0.9</v>
      </c>
      <c r="F33" s="91"/>
      <c r="G33" s="90" t="s">
        <v>79</v>
      </c>
      <c r="H33" s="92" t="s">
        <v>107</v>
      </c>
      <c r="I33" s="61" t="s">
        <v>104</v>
      </c>
    </row>
    <row r="34" spans="1:9" ht="15.75" x14ac:dyDescent="0.25">
      <c r="A34" s="66"/>
      <c r="B34" s="67"/>
      <c r="C34" s="68"/>
      <c r="D34" s="69"/>
      <c r="E34" s="70"/>
      <c r="F34" s="71"/>
      <c r="G34" s="66"/>
      <c r="H34" s="72"/>
      <c r="I34" s="73"/>
    </row>
    <row r="35" spans="1:9" ht="52.5" customHeight="1" x14ac:dyDescent="0.2">
      <c r="A35" s="93" t="s">
        <v>109</v>
      </c>
      <c r="B35" s="93"/>
      <c r="C35" s="93"/>
      <c r="D35" s="93"/>
      <c r="E35" s="93"/>
      <c r="F35" s="93"/>
      <c r="G35" s="93"/>
      <c r="H35" s="93"/>
      <c r="I35" s="93"/>
    </row>
    <row r="36" spans="1:9" ht="52.5" customHeight="1" x14ac:dyDescent="0.2">
      <c r="A36" s="93" t="s">
        <v>110</v>
      </c>
      <c r="B36" s="93"/>
      <c r="C36" s="93"/>
      <c r="D36" s="93"/>
      <c r="E36" s="93"/>
      <c r="F36" s="93"/>
      <c r="G36" s="93"/>
      <c r="H36" s="93"/>
      <c r="I36" s="93"/>
    </row>
    <row r="37" spans="1:9" ht="52.5" customHeight="1" x14ac:dyDescent="0.2">
      <c r="A37" s="93" t="s">
        <v>111</v>
      </c>
      <c r="B37" s="93"/>
      <c r="C37" s="93"/>
      <c r="D37" s="93"/>
      <c r="E37" s="93"/>
      <c r="F37" s="93"/>
      <c r="G37" s="93"/>
      <c r="H37" s="93"/>
      <c r="I37" s="93"/>
    </row>
    <row r="38" spans="1:9" x14ac:dyDescent="0.2">
      <c r="A38" s="138" t="s">
        <v>10</v>
      </c>
      <c r="B38" s="138"/>
      <c r="C38" s="138"/>
      <c r="D38" s="138"/>
      <c r="E38" s="138"/>
      <c r="F38" s="138"/>
      <c r="G38" s="138"/>
      <c r="H38" s="138"/>
      <c r="I38" s="138"/>
    </row>
    <row r="39" spans="1:9" ht="59.25" customHeight="1" x14ac:dyDescent="0.2">
      <c r="A39" s="138"/>
      <c r="B39" s="138"/>
      <c r="C39" s="138"/>
      <c r="D39" s="138"/>
      <c r="E39" s="138"/>
      <c r="F39" s="138"/>
      <c r="G39" s="138"/>
      <c r="H39" s="138"/>
      <c r="I39" s="138"/>
    </row>
    <row r="40" spans="1:9" ht="15.75" x14ac:dyDescent="0.25">
      <c r="A40" s="66"/>
      <c r="B40" s="67"/>
      <c r="C40" s="68"/>
      <c r="D40" s="69"/>
      <c r="E40" s="70"/>
      <c r="F40" s="71"/>
      <c r="G40" s="66"/>
      <c r="H40" s="72"/>
      <c r="I40" s="73"/>
    </row>
    <row r="42" spans="1:9" ht="15.75" customHeight="1" x14ac:dyDescent="0.25">
      <c r="H42" s="23"/>
    </row>
    <row r="43" spans="1:9" ht="15.75" customHeight="1" x14ac:dyDescent="0.25">
      <c r="A43" s="78"/>
      <c r="B43" s="78"/>
      <c r="C43" s="78"/>
      <c r="D43" s="78"/>
      <c r="E43" s="78"/>
      <c r="F43" s="78"/>
      <c r="G43" s="78"/>
      <c r="H43" s="21"/>
    </row>
    <row r="44" spans="1:9" ht="17.25" customHeight="1" x14ac:dyDescent="0.2">
      <c r="A44" s="78"/>
      <c r="B44" s="78"/>
      <c r="C44" s="78"/>
      <c r="D44" s="78"/>
      <c r="E44" s="78"/>
      <c r="F44" s="78"/>
      <c r="G44" s="78"/>
      <c r="H44" s="22"/>
    </row>
    <row r="45" spans="1:9" ht="62.25" customHeight="1" x14ac:dyDescent="0.25">
      <c r="A45" s="132" t="s">
        <v>46</v>
      </c>
      <c r="B45" s="132"/>
      <c r="C45" s="102" t="s">
        <v>17</v>
      </c>
      <c r="D45" s="102"/>
      <c r="E45" s="102"/>
      <c r="F45" s="102"/>
      <c r="G45" s="27" t="s">
        <v>47</v>
      </c>
      <c r="H45" s="22"/>
    </row>
    <row r="46" spans="1:9" ht="15" x14ac:dyDescent="0.25">
      <c r="A46" s="28"/>
      <c r="B46" s="27"/>
      <c r="C46" s="102" t="s">
        <v>18</v>
      </c>
      <c r="D46" s="102"/>
      <c r="E46" s="102"/>
      <c r="F46" s="102"/>
      <c r="G46" s="27"/>
    </row>
  </sheetData>
  <mergeCells count="23">
    <mergeCell ref="I14:I17"/>
    <mergeCell ref="I18:I21"/>
    <mergeCell ref="C45:F45"/>
    <mergeCell ref="C46:F46"/>
    <mergeCell ref="A45:B45"/>
    <mergeCell ref="I22:I25"/>
    <mergeCell ref="I26:I29"/>
    <mergeCell ref="A35:I35"/>
    <mergeCell ref="A36:I36"/>
    <mergeCell ref="A37:I37"/>
    <mergeCell ref="A38:I39"/>
    <mergeCell ref="A6:C6"/>
    <mergeCell ref="D6:G6"/>
    <mergeCell ref="A8:G8"/>
    <mergeCell ref="I10:I13"/>
    <mergeCell ref="H8:I8"/>
    <mergeCell ref="A5:C5"/>
    <mergeCell ref="D5:G5"/>
    <mergeCell ref="A2:G2"/>
    <mergeCell ref="A3:C3"/>
    <mergeCell ref="D3:G3"/>
    <mergeCell ref="A4:C4"/>
    <mergeCell ref="D4:G4"/>
  </mergeCells>
  <conditionalFormatting sqref="A45:A46">
    <cfRule type="duplicateValues" dxfId="1" priority="1"/>
  </conditionalFormatting>
  <hyperlinks>
    <hyperlink ref="I18" r:id="rId1"/>
    <hyperlink ref="I14" r:id="rId2"/>
    <hyperlink ref="I10" r:id="rId3"/>
    <hyperlink ref="I22" r:id="rId4"/>
    <hyperlink ref="H28" r:id="rId5"/>
    <hyperlink ref="H29" r:id="rId6"/>
    <hyperlink ref="H27" r:id="rId7"/>
    <hyperlink ref="H26" r:id="rId8"/>
    <hyperlink ref="H10" r:id="rId9"/>
    <hyperlink ref="I26" r:id="rId10"/>
    <hyperlink ref="H30" r:id="rId11"/>
    <hyperlink ref="H31" r:id="rId12"/>
    <hyperlink ref="H32" r:id="rId13"/>
    <hyperlink ref="H33" r:id="rId14"/>
  </hyperlinks>
  <pageMargins left="0.70866141732283472" right="0.70866141732283472" top="0.74803149606299213" bottom="0.74803149606299213" header="0.31496062992125984" footer="0.31496062992125984"/>
  <pageSetup paperSize="9" scale="56"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41" style="5" customWidth="1"/>
    <col min="6" max="6" width="33.855468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5"/>
      <c r="C1" s="55"/>
      <c r="D1" s="55"/>
      <c r="E1" s="39"/>
      <c r="F1" s="40"/>
      <c r="G1" s="41"/>
      <c r="H1" s="42"/>
      <c r="I1" s="43"/>
      <c r="J1" s="43"/>
      <c r="K1" s="43"/>
      <c r="L1" s="43"/>
      <c r="M1" s="44"/>
    </row>
    <row r="2" spans="1:14" s="1" customFormat="1" ht="31.5" customHeight="1" thickBot="1" x14ac:dyDescent="0.3">
      <c r="A2" s="153" t="s">
        <v>32</v>
      </c>
      <c r="B2" s="154"/>
      <c r="C2" s="154"/>
      <c r="D2" s="154"/>
      <c r="E2" s="154"/>
      <c r="F2" s="154"/>
      <c r="G2" s="154"/>
      <c r="H2" s="154"/>
      <c r="I2" s="154"/>
      <c r="J2" s="154"/>
      <c r="K2" s="154"/>
      <c r="L2" s="154"/>
      <c r="M2" s="155"/>
    </row>
    <row r="3" spans="1:14" s="1" customFormat="1" ht="31.5" customHeight="1" thickBot="1" x14ac:dyDescent="0.3">
      <c r="A3" s="156" t="s">
        <v>11</v>
      </c>
      <c r="B3" s="157"/>
      <c r="C3" s="157"/>
      <c r="D3" s="157"/>
      <c r="E3" s="158"/>
      <c r="F3" s="158"/>
      <c r="G3" s="158"/>
      <c r="H3" s="158"/>
      <c r="I3" s="158"/>
      <c r="J3" s="158" t="s">
        <v>49</v>
      </c>
      <c r="K3" s="158"/>
      <c r="L3" s="158"/>
      <c r="M3" s="159"/>
    </row>
    <row r="4" spans="1:14" s="29" customFormat="1" ht="15.75" customHeight="1" thickBot="1" x14ac:dyDescent="0.3">
      <c r="A4" s="97" t="s">
        <v>15</v>
      </c>
      <c r="B4" s="98"/>
      <c r="C4" s="98"/>
      <c r="D4" s="98"/>
      <c r="E4" s="98"/>
      <c r="F4" s="98"/>
      <c r="G4" s="98"/>
      <c r="H4" s="98"/>
      <c r="I4" s="98"/>
      <c r="J4" s="98"/>
      <c r="K4" s="96" t="s">
        <v>25</v>
      </c>
      <c r="L4" s="96" t="s">
        <v>114</v>
      </c>
      <c r="M4" s="140" t="s">
        <v>26</v>
      </c>
      <c r="N4" s="139" t="s">
        <v>27</v>
      </c>
    </row>
    <row r="5" spans="1:14" s="30" customFormat="1" ht="68.25" customHeight="1" x14ac:dyDescent="0.25">
      <c r="A5" s="31" t="s">
        <v>0</v>
      </c>
      <c r="B5" s="56" t="s">
        <v>37</v>
      </c>
      <c r="C5" s="56" t="s">
        <v>39</v>
      </c>
      <c r="D5" s="56" t="s">
        <v>38</v>
      </c>
      <c r="E5" s="36" t="s">
        <v>30</v>
      </c>
      <c r="F5" s="36" t="s">
        <v>29</v>
      </c>
      <c r="G5" s="35" t="s">
        <v>1</v>
      </c>
      <c r="H5" s="35" t="s">
        <v>12</v>
      </c>
      <c r="I5" s="35" t="s">
        <v>14</v>
      </c>
      <c r="J5" s="35" t="s">
        <v>13</v>
      </c>
      <c r="K5" s="160"/>
      <c r="L5" s="95"/>
      <c r="M5" s="141"/>
      <c r="N5" s="139"/>
    </row>
    <row r="6" spans="1:14" s="3" customFormat="1" ht="27" customHeight="1" x14ac:dyDescent="0.25">
      <c r="A6" s="37">
        <v>1</v>
      </c>
      <c r="B6" s="57" t="s">
        <v>55</v>
      </c>
      <c r="C6" s="57">
        <v>104</v>
      </c>
      <c r="D6" s="32">
        <v>1</v>
      </c>
      <c r="E6" s="60" t="s">
        <v>63</v>
      </c>
      <c r="F6" s="58" t="s">
        <v>50</v>
      </c>
      <c r="G6" s="32" t="s">
        <v>42</v>
      </c>
      <c r="H6" s="32">
        <v>2006</v>
      </c>
      <c r="I6" s="59" t="s">
        <v>40</v>
      </c>
      <c r="J6" s="62" t="s">
        <v>52</v>
      </c>
      <c r="K6" s="63" t="s">
        <v>41</v>
      </c>
      <c r="L6" s="63" t="s">
        <v>53</v>
      </c>
      <c r="M6" s="63" t="s">
        <v>54</v>
      </c>
      <c r="N6" s="142" t="s">
        <v>28</v>
      </c>
    </row>
    <row r="7" spans="1:14" s="3" customFormat="1" ht="33" customHeight="1" x14ac:dyDescent="0.25">
      <c r="A7" s="37">
        <v>2</v>
      </c>
      <c r="B7" s="57" t="s">
        <v>56</v>
      </c>
      <c r="C7" s="57">
        <v>104</v>
      </c>
      <c r="D7" s="32">
        <v>1</v>
      </c>
      <c r="E7" s="60" t="s">
        <v>64</v>
      </c>
      <c r="F7" s="58" t="s">
        <v>50</v>
      </c>
      <c r="G7" s="32" t="s">
        <v>42</v>
      </c>
      <c r="H7" s="32">
        <v>2010</v>
      </c>
      <c r="I7" s="59" t="s">
        <v>40</v>
      </c>
      <c r="J7" s="62" t="s">
        <v>52</v>
      </c>
      <c r="K7" s="63" t="s">
        <v>41</v>
      </c>
      <c r="L7" s="63" t="s">
        <v>53</v>
      </c>
      <c r="M7" s="63" t="s">
        <v>54</v>
      </c>
      <c r="N7" s="142"/>
    </row>
    <row r="8" spans="1:14" s="3" customFormat="1" ht="31.5" customHeight="1" x14ac:dyDescent="0.25">
      <c r="A8" s="37">
        <v>3</v>
      </c>
      <c r="B8" s="57" t="s">
        <v>57</v>
      </c>
      <c r="C8" s="57">
        <v>104</v>
      </c>
      <c r="D8" s="32">
        <v>1</v>
      </c>
      <c r="E8" s="60" t="s">
        <v>65</v>
      </c>
      <c r="F8" s="58" t="s">
        <v>50</v>
      </c>
      <c r="G8" s="32" t="s">
        <v>42</v>
      </c>
      <c r="H8" s="32">
        <v>2010</v>
      </c>
      <c r="I8" s="59" t="s">
        <v>40</v>
      </c>
      <c r="J8" s="62" t="s">
        <v>52</v>
      </c>
      <c r="K8" s="63" t="s">
        <v>41</v>
      </c>
      <c r="L8" s="63" t="s">
        <v>53</v>
      </c>
      <c r="M8" s="63" t="s">
        <v>54</v>
      </c>
      <c r="N8" s="142"/>
    </row>
    <row r="9" spans="1:14" s="3" customFormat="1" ht="31.5" customHeight="1" x14ac:dyDescent="0.25">
      <c r="A9" s="37">
        <v>4</v>
      </c>
      <c r="B9" s="57" t="s">
        <v>58</v>
      </c>
      <c r="C9" s="57">
        <v>104</v>
      </c>
      <c r="D9" s="32">
        <v>1</v>
      </c>
      <c r="E9" s="60" t="s">
        <v>66</v>
      </c>
      <c r="F9" s="58" t="s">
        <v>50</v>
      </c>
      <c r="G9" s="32" t="s">
        <v>42</v>
      </c>
      <c r="H9" s="32">
        <v>2010</v>
      </c>
      <c r="I9" s="59" t="s">
        <v>40</v>
      </c>
      <c r="J9" s="62" t="s">
        <v>52</v>
      </c>
      <c r="K9" s="63" t="s">
        <v>41</v>
      </c>
      <c r="L9" s="63" t="s">
        <v>53</v>
      </c>
      <c r="M9" s="63" t="s">
        <v>54</v>
      </c>
      <c r="N9" s="142"/>
    </row>
    <row r="10" spans="1:14" ht="31.5" customHeight="1" x14ac:dyDescent="0.25">
      <c r="A10" s="37">
        <v>5</v>
      </c>
      <c r="B10" s="57" t="s">
        <v>59</v>
      </c>
      <c r="C10" s="57">
        <v>104</v>
      </c>
      <c r="D10" s="32">
        <v>1</v>
      </c>
      <c r="E10" s="60" t="s">
        <v>67</v>
      </c>
      <c r="F10" s="58" t="s">
        <v>50</v>
      </c>
      <c r="G10" s="32" t="s">
        <v>42</v>
      </c>
      <c r="H10" s="32">
        <v>2015</v>
      </c>
      <c r="I10" s="59" t="s">
        <v>40</v>
      </c>
      <c r="J10" s="62" t="s">
        <v>52</v>
      </c>
      <c r="K10" s="63" t="s">
        <v>41</v>
      </c>
      <c r="L10" s="63" t="s">
        <v>53</v>
      </c>
      <c r="M10" s="63" t="s">
        <v>54</v>
      </c>
      <c r="N10" s="142"/>
    </row>
    <row r="11" spans="1:14" ht="35.25" customHeight="1" x14ac:dyDescent="0.25">
      <c r="A11" s="37">
        <v>6</v>
      </c>
      <c r="B11" s="57" t="s">
        <v>60</v>
      </c>
      <c r="C11" s="57">
        <v>106</v>
      </c>
      <c r="D11" s="32">
        <v>1</v>
      </c>
      <c r="E11" s="60" t="s">
        <v>68</v>
      </c>
      <c r="F11" s="58" t="s">
        <v>51</v>
      </c>
      <c r="G11" s="32" t="s">
        <v>42</v>
      </c>
      <c r="H11" s="32">
        <v>2016</v>
      </c>
      <c r="I11" s="59"/>
      <c r="J11" s="62" t="s">
        <v>52</v>
      </c>
      <c r="K11" s="63" t="s">
        <v>41</v>
      </c>
      <c r="L11" s="63" t="s">
        <v>53</v>
      </c>
      <c r="M11" s="63" t="s">
        <v>54</v>
      </c>
      <c r="N11" s="142"/>
    </row>
    <row r="12" spans="1:14" ht="35.25" customHeight="1" x14ac:dyDescent="0.25">
      <c r="A12" s="37">
        <v>7</v>
      </c>
      <c r="B12" s="57" t="s">
        <v>61</v>
      </c>
      <c r="C12" s="57">
        <v>106</v>
      </c>
      <c r="D12" s="32">
        <v>1</v>
      </c>
      <c r="E12" s="60" t="s">
        <v>69</v>
      </c>
      <c r="F12" s="58" t="s">
        <v>51</v>
      </c>
      <c r="G12" s="32" t="s">
        <v>42</v>
      </c>
      <c r="H12" s="32">
        <v>2016</v>
      </c>
      <c r="I12" s="59"/>
      <c r="J12" s="62" t="s">
        <v>52</v>
      </c>
      <c r="K12" s="63" t="s">
        <v>41</v>
      </c>
      <c r="L12" s="63" t="s">
        <v>53</v>
      </c>
      <c r="M12" s="63" t="s">
        <v>54</v>
      </c>
      <c r="N12" s="142"/>
    </row>
    <row r="13" spans="1:14" ht="35.25" customHeight="1" thickBot="1" x14ac:dyDescent="0.3">
      <c r="A13" s="37">
        <v>8</v>
      </c>
      <c r="B13" s="57" t="s">
        <v>62</v>
      </c>
      <c r="C13" s="57">
        <v>106</v>
      </c>
      <c r="D13" s="32">
        <v>1</v>
      </c>
      <c r="E13" s="60" t="s">
        <v>70</v>
      </c>
      <c r="F13" s="58" t="s">
        <v>51</v>
      </c>
      <c r="G13" s="32" t="s">
        <v>42</v>
      </c>
      <c r="H13" s="32">
        <v>2016</v>
      </c>
      <c r="I13" s="59" t="s">
        <v>40</v>
      </c>
      <c r="J13" s="62" t="s">
        <v>52</v>
      </c>
      <c r="K13" s="63" t="s">
        <v>41</v>
      </c>
      <c r="L13" s="63" t="s">
        <v>53</v>
      </c>
      <c r="M13" s="63" t="s">
        <v>54</v>
      </c>
      <c r="N13" s="142"/>
    </row>
    <row r="14" spans="1:14" s="26" customFormat="1" ht="12.75" customHeight="1" thickBot="1" x14ac:dyDescent="0.3">
      <c r="A14" s="143" t="s">
        <v>8</v>
      </c>
      <c r="B14" s="144"/>
      <c r="C14" s="144"/>
      <c r="D14" s="144"/>
      <c r="E14" s="144"/>
      <c r="F14" s="144"/>
      <c r="G14" s="145"/>
      <c r="H14" s="24"/>
      <c r="I14" s="25" t="s">
        <v>9</v>
      </c>
      <c r="J14" s="25" t="s">
        <v>9</v>
      </c>
      <c r="K14" s="25" t="s">
        <v>9</v>
      </c>
      <c r="L14" s="25" t="s">
        <v>9</v>
      </c>
      <c r="M14" s="25" t="s">
        <v>9</v>
      </c>
      <c r="N14" s="34" t="s">
        <v>9</v>
      </c>
    </row>
    <row r="15" spans="1:14" ht="12.75" customHeight="1" x14ac:dyDescent="0.25">
      <c r="F15" s="6"/>
      <c r="G15" s="16"/>
      <c r="H15" s="18"/>
      <c r="I15" s="7"/>
      <c r="J15" s="7"/>
      <c r="K15" s="19"/>
      <c r="L15" s="20"/>
      <c r="M15" s="8"/>
    </row>
    <row r="16" spans="1:14" ht="38.25" customHeight="1" x14ac:dyDescent="0.25">
      <c r="A16" s="146" t="s">
        <v>31</v>
      </c>
      <c r="B16" s="147"/>
      <c r="C16" s="147"/>
      <c r="D16" s="147"/>
      <c r="E16" s="147"/>
      <c r="F16" s="147"/>
      <c r="G16" s="147"/>
      <c r="H16" s="147"/>
      <c r="I16" s="147"/>
      <c r="J16" s="147"/>
      <c r="K16" s="147"/>
      <c r="L16" s="147"/>
      <c r="M16" s="148"/>
    </row>
    <row r="17" spans="1:13" ht="83.25" customHeight="1" x14ac:dyDescent="0.25">
      <c r="A17" s="146" t="s">
        <v>10</v>
      </c>
      <c r="B17" s="147"/>
      <c r="C17" s="147"/>
      <c r="D17" s="147"/>
      <c r="E17" s="147"/>
      <c r="F17" s="147"/>
      <c r="G17" s="147"/>
      <c r="H17" s="147"/>
      <c r="I17" s="147"/>
      <c r="J17" s="147"/>
      <c r="K17" s="147"/>
      <c r="L17" s="147"/>
      <c r="M17" s="148"/>
    </row>
    <row r="18" spans="1:13" ht="116.25" customHeight="1" x14ac:dyDescent="0.25">
      <c r="A18" s="146" t="s">
        <v>112</v>
      </c>
      <c r="B18" s="147"/>
      <c r="C18" s="147"/>
      <c r="D18" s="147"/>
      <c r="E18" s="147"/>
      <c r="F18" s="147"/>
      <c r="G18" s="147"/>
      <c r="H18" s="147"/>
      <c r="I18" s="147"/>
      <c r="J18" s="147"/>
      <c r="K18" s="147"/>
      <c r="L18" s="147"/>
      <c r="M18" s="148"/>
    </row>
    <row r="19" spans="1:13" ht="43.5" customHeight="1" x14ac:dyDescent="0.25">
      <c r="A19" s="149" t="s">
        <v>109</v>
      </c>
      <c r="B19" s="150"/>
      <c r="C19" s="150"/>
      <c r="D19" s="150"/>
      <c r="E19" s="150"/>
      <c r="F19" s="150"/>
      <c r="G19" s="150"/>
      <c r="H19" s="150"/>
      <c r="I19" s="150"/>
      <c r="J19" s="150"/>
      <c r="K19" s="150"/>
      <c r="L19" s="150"/>
      <c r="M19" s="151"/>
    </row>
    <row r="20" spans="1:13" ht="44.25" customHeight="1" x14ac:dyDescent="0.25">
      <c r="A20" s="149" t="s">
        <v>108</v>
      </c>
      <c r="B20" s="150"/>
      <c r="C20" s="150"/>
      <c r="D20" s="150"/>
      <c r="E20" s="150"/>
      <c r="F20" s="150"/>
      <c r="G20" s="150"/>
      <c r="H20" s="150"/>
      <c r="I20" s="150"/>
      <c r="J20" s="150"/>
      <c r="K20" s="150"/>
      <c r="L20" s="150"/>
      <c r="M20" s="151"/>
    </row>
    <row r="21" spans="1:13" ht="42" customHeight="1" x14ac:dyDescent="0.25">
      <c r="A21" s="152" t="s">
        <v>113</v>
      </c>
      <c r="B21" s="152"/>
      <c r="C21" s="152"/>
      <c r="D21" s="152"/>
      <c r="E21" s="152"/>
      <c r="F21" s="152"/>
      <c r="G21" s="152"/>
      <c r="H21" s="152"/>
      <c r="I21" s="152"/>
      <c r="J21" s="152"/>
      <c r="K21" s="152"/>
      <c r="L21" s="152"/>
      <c r="M21" s="152"/>
    </row>
    <row r="24" spans="1:13" ht="78" customHeight="1" x14ac:dyDescent="0.25">
      <c r="A24" s="94" t="s">
        <v>46</v>
      </c>
      <c r="B24" s="94"/>
      <c r="C24" s="94"/>
      <c r="D24" s="94"/>
      <c r="E24" s="94"/>
      <c r="F24" s="94"/>
      <c r="G24" s="27" t="s">
        <v>17</v>
      </c>
      <c r="I24" s="27" t="s">
        <v>47</v>
      </c>
    </row>
  </sheetData>
  <mergeCells count="17">
    <mergeCell ref="A2:M2"/>
    <mergeCell ref="A3:I3"/>
    <mergeCell ref="J3:M3"/>
    <mergeCell ref="A4:J4"/>
    <mergeCell ref="K4:K5"/>
    <mergeCell ref="N4:N5"/>
    <mergeCell ref="L4:L5"/>
    <mergeCell ref="M4:M5"/>
    <mergeCell ref="N6:N13"/>
    <mergeCell ref="A24:F24"/>
    <mergeCell ref="A14:G14"/>
    <mergeCell ref="A16:M16"/>
    <mergeCell ref="A17:M17"/>
    <mergeCell ref="A18:M18"/>
    <mergeCell ref="A19:M19"/>
    <mergeCell ref="A20:M20"/>
    <mergeCell ref="A21:M21"/>
  </mergeCells>
  <conditionalFormatting sqref="A24:D24">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2024-11-19T12:28:00Z</dcterms:modified>
</cp:coreProperties>
</file>