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4" i="9" l="1"/>
  <c r="E23" i="9"/>
  <c r="E22" i="9"/>
  <c r="E25" i="9" s="1"/>
  <c r="E21" i="9"/>
  <c r="E20" i="9"/>
  <c r="E19" i="9"/>
  <c r="E16" i="9"/>
  <c r="E15" i="9"/>
  <c r="E13" i="9"/>
  <c r="E12" i="9"/>
  <c r="E11" i="9"/>
  <c r="E29" i="9" l="1"/>
  <c r="E28" i="9"/>
  <c r="E27" i="9"/>
</calcChain>
</file>

<file path=xl/sharedStrings.xml><?xml version="1.0" encoding="utf-8"?>
<sst xmlns="http://schemas.openxmlformats.org/spreadsheetml/2006/main" count="174" uniqueCount="107">
  <si>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</si>
  <si>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</si>
  <si>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</si>
  <si>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</si>
  <si>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</si>
  <si>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</si>
  <si>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</si>
  <si>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</si>
  <si>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</si>
  <si>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</si>
  <si>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</si>
  <si>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</si>
  <si>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</si>
  <si>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</si>
  <si>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</si>
  <si>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</si>
  <si>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</si>
  <si>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</si>
  <si>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</si>
  <si>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</si>
  <si>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</si>
  <si>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</si>
  <si>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</si>
  <si>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</si>
  <si>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</si>
  <si>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</si>
  <si>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</si>
  <si>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</si>
  <si>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</si>
  <si>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</si>
  <si>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</si>
  <si>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</si>
  <si>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</si>
  <si>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</si>
  <si>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</si>
  <si>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</si>
  <si>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</si>
  <si>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</si>
  <si>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</si>
  <si>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</si>
  <si>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</si>
  <si>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</si>
  <si>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</si>
  <si>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</si>
  <si>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</si>
  <si>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</si>
  <si>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</si>
  <si>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</si>
  <si>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</si>
  <si>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</si>
  <si>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</si>
  <si>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</si>
  <si>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</si>
  <si>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</si>
  <si>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</si>
  <si>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</si>
  <si>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</si>
  <si>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</si>
  <si>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</si>
  <si>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</si>
  <si>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</si>
  <si>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</si>
  <si>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</si>
  <si>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</si>
  <si>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</si>
  <si>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</si>
  <si>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</si>
  <si>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</si>
  <si>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</si>
  <si>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</si>
  <si>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</si>
  <si>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</si>
  <si>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</si>
  <si>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</si>
  <si>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</si>
  <si>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</si>
  <si>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</si>
  <si>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</si>
  <si>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</si>
  <si>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</si>
  <si>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</si>
  <si>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</si>
  <si>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459 536,12</t>
  </si>
  <si>
    <t>G22N023511</t>
  </si>
  <si>
    <t>G22N024354</t>
  </si>
  <si>
    <t>G22N024890</t>
  </si>
  <si>
    <t>G22N025261</t>
  </si>
  <si>
    <t>https://www.fg.gov.ua/lot/170738</t>
  </si>
  <si>
    <t>G22N025637</t>
  </si>
  <si>
    <t>https://www.fg.gov.ua/lot/170336</t>
  </si>
  <si>
    <t>https://www.fg.gov.ua/lot/169998</t>
  </si>
  <si>
    <t>https://www.fg.gov.ua/lot/169488</t>
  </si>
  <si>
    <t>https://www.fg.gov.ua/lot/168632</t>
  </si>
  <si>
    <t>https://www.fg.gov.ua/passport/57600</t>
  </si>
  <si>
    <t>GL22N025991</t>
  </si>
  <si>
    <t xml:space="preserve"> https://www.fg.gov.ua/lot/171080</t>
  </si>
  <si>
    <t>https://www.fg.gov.ua/passport/57922</t>
  </si>
  <si>
    <t>https://www.fg.gov.ua/passport/58109</t>
  </si>
  <si>
    <t>https://www.fg.gov.ua/passport/58187</t>
  </si>
  <si>
    <t>https://www.fg.gov.ua/passport/58254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</si>
  <si>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</si>
  <si>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</si>
  <si>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</si>
  <si>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</si>
  <si>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</si>
  <si>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задовільний</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</si>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</sst>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11"/>
      <color rgb="FF333333"/>
      <name val="Arial"/>
      <family val="2"/>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19"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8" xfId="0" applyNumberFormat="1" applyFont="1" applyBorder="1" applyAlignment="1">
      <alignment vertical="center"/>
    </xf>
    <xf numFmtId="0" fontId="15" fillId="0" borderId="8" xfId="0" applyFont="1" applyBorder="1" applyAlignment="1" applyProtection="1">
      <alignment horizontal="left" vertical="center" wrapText="1"/>
    </xf>
    <xf numFmtId="0" fontId="5" fillId="0" borderId="0" xfId="0" applyFont="1" applyFill="1" applyBorder="1"/>
    <xf numFmtId="0" fontId="6" fillId="0" borderId="20"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1"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10" fillId="0" borderId="1" xfId="0" applyFont="1" applyBorder="1"/>
    <xf numFmtId="0" fontId="17" fillId="0" borderId="1" xfId="0" applyFont="1" applyBorder="1"/>
    <xf numFmtId="164" fontId="10" fillId="0" borderId="11" xfId="2" applyNumberFormat="1" applyFont="1" applyBorder="1"/>
    <xf numFmtId="0" fontId="8" fillId="0" borderId="26" xfId="4" applyBorder="1" applyAlignment="1">
      <alignment horizontal="center" vertical="center"/>
    </xf>
    <xf numFmtId="0" fontId="8" fillId="0" borderId="31" xfId="4" applyBorder="1"/>
    <xf numFmtId="4" fontId="10" fillId="3" borderId="1" xfId="0" applyNumberFormat="1" applyFont="1" applyFill="1" applyBorder="1" applyAlignment="1">
      <alignment horizontal="center" vertical="center" wrapText="1"/>
    </xf>
    <xf numFmtId="0" fontId="10" fillId="0" borderId="25" xfId="0" applyFont="1" applyBorder="1" applyAlignment="1" applyProtection="1">
      <alignment horizontal="center" vertical="center" wrapText="1"/>
    </xf>
    <xf numFmtId="0" fontId="10" fillId="0" borderId="0" xfId="0" applyFont="1" applyFill="1" applyAlignment="1">
      <alignment horizontal="center" vertical="center" wrapText="1"/>
    </xf>
    <xf numFmtId="0" fontId="10" fillId="0" borderId="0" xfId="0" applyFont="1" applyAlignment="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19"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19"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14" fontId="14" fillId="0" borderId="0" xfId="0" applyNumberFormat="1" applyFont="1" applyFill="1" applyBorder="1" applyAlignment="1">
      <alignment horizontal="center" vertical="center" wrapText="1"/>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8"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16" fillId="0" borderId="26" xfId="5" applyBorder="1" applyAlignment="1">
      <alignment horizontal="center" vertical="center"/>
    </xf>
    <xf numFmtId="0" fontId="16"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14" fontId="14" fillId="0" borderId="0" xfId="0" applyNumberFormat="1" applyFont="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200024</xdr:colOff>
      <xdr:row>2</xdr:row>
      <xdr:rowOff>0</xdr:rowOff>
    </xdr:from>
    <xdr:to>
      <xdr:col>12</xdr:col>
      <xdr:colOff>609599</xdr:colOff>
      <xdr:row>14</xdr:row>
      <xdr:rowOff>66675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86174" y="781050"/>
          <a:ext cx="4067175" cy="2724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3833034</xdr:colOff>
      <xdr:row>1</xdr:row>
      <xdr:rowOff>75329</xdr:rowOff>
    </xdr:from>
    <xdr:to>
      <xdr:col>2</xdr:col>
      <xdr:colOff>5139017</xdr:colOff>
      <xdr:row>1</xdr:row>
      <xdr:rowOff>452095</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60328" y="2098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8"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6" TargetMode="External"/><Relationship Id="rId1" Type="http://schemas.openxmlformats.org/officeDocument/2006/relationships/hyperlink" Target="https://www.fg.gov.ua/lot/170738"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2" TargetMode="External"/><Relationship Id="rId10" Type="http://schemas.openxmlformats.org/officeDocument/2006/relationships/hyperlink" Target="https://www.fg.gov.ua/passport/57922" TargetMode="External"/><Relationship Id="rId4" Type="http://schemas.openxmlformats.org/officeDocument/2006/relationships/hyperlink" Target="https://www.fg.gov.ua/lot/169488" TargetMode="External"/><Relationship Id="rId9" Type="http://schemas.openxmlformats.org/officeDocument/2006/relationships/hyperlink" Target="https://www.fg.gov.ua/passport/5760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3" customWidth="1"/>
    <col min="2" max="16384" width="9.140625" style="33"/>
  </cols>
  <sheetData>
    <row r="1" spans="1:13" ht="15.75" x14ac:dyDescent="0.25">
      <c r="A1" s="74" t="s">
        <v>52</v>
      </c>
      <c r="B1" s="75"/>
      <c r="C1" s="75"/>
      <c r="D1" s="75"/>
      <c r="E1" s="75"/>
      <c r="F1" s="75"/>
      <c r="G1" s="75"/>
      <c r="H1" s="75"/>
      <c r="I1" s="75"/>
      <c r="J1" s="75"/>
      <c r="K1" s="75"/>
      <c r="L1" s="75"/>
      <c r="M1" s="75"/>
    </row>
    <row r="2" spans="1:13" ht="45.75" customHeight="1" x14ac:dyDescent="0.25">
      <c r="A2" s="38"/>
      <c r="B2" s="76" t="s">
        <v>25</v>
      </c>
      <c r="C2" s="76"/>
      <c r="D2" s="76"/>
      <c r="E2" s="76"/>
      <c r="F2" s="76"/>
      <c r="G2" s="76"/>
      <c r="H2" s="76"/>
      <c r="I2" s="76"/>
      <c r="J2" s="76"/>
      <c r="K2" s="76"/>
      <c r="L2" s="76"/>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7" t="s">
        <v>66</v>
      </c>
      <c r="B15" s="77"/>
      <c r="C15" s="77"/>
      <c r="D15" s="77"/>
      <c r="E15" s="77"/>
      <c r="F15" s="37"/>
      <c r="G15" s="35" t="s">
        <v>45</v>
      </c>
      <c r="H15" s="37"/>
      <c r="I15" s="37"/>
      <c r="J15" s="78" t="s">
        <v>67</v>
      </c>
      <c r="K15" s="78"/>
      <c r="L15" s="78"/>
    </row>
    <row r="16" spans="1:13" x14ac:dyDescent="0.25">
      <c r="B16" s="37"/>
      <c r="C16" s="37"/>
      <c r="D16" s="37"/>
      <c r="E16" s="37"/>
      <c r="F16" s="37"/>
      <c r="G16" s="35" t="s">
        <v>46</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4"/>
  <sheetViews>
    <sheetView topLeftCell="A25" workbookViewId="0">
      <selection activeCell="E40" sqref="E40"/>
    </sheetView>
  </sheetViews>
  <sheetFormatPr defaultColWidth="9.140625" defaultRowHeight="15.75" x14ac:dyDescent="0.25"/>
  <cols>
    <col min="1" max="1" width="4.7109375" style="4" customWidth="1"/>
    <col min="2" max="2" width="10.42578125" style="4" customWidth="1"/>
    <col min="3" max="3" width="15.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5" t="s">
        <v>15</v>
      </c>
      <c r="C2" s="86"/>
      <c r="D2" s="86"/>
      <c r="E2" s="86"/>
      <c r="F2" s="86"/>
      <c r="G2" s="86"/>
      <c r="H2" s="87"/>
    </row>
    <row r="3" spans="2:10" s="7" customFormat="1" x14ac:dyDescent="0.25">
      <c r="B3" s="88" t="s">
        <v>16</v>
      </c>
      <c r="C3" s="89"/>
      <c r="D3" s="90"/>
      <c r="E3" s="91" t="s">
        <v>68</v>
      </c>
      <c r="F3" s="92"/>
      <c r="G3" s="92"/>
      <c r="H3" s="93"/>
    </row>
    <row r="4" spans="2:10" s="7" customFormat="1" x14ac:dyDescent="0.25">
      <c r="B4" s="94" t="s">
        <v>58</v>
      </c>
      <c r="C4" s="95"/>
      <c r="D4" s="96"/>
      <c r="E4" s="97" t="s">
        <v>69</v>
      </c>
      <c r="F4" s="98"/>
      <c r="G4" s="98"/>
      <c r="H4" s="99"/>
    </row>
    <row r="5" spans="2:10" s="7" customFormat="1" x14ac:dyDescent="0.25">
      <c r="B5" s="79" t="s">
        <v>17</v>
      </c>
      <c r="C5" s="80"/>
      <c r="D5" s="81"/>
      <c r="E5" s="82">
        <v>44805</v>
      </c>
      <c r="F5" s="83"/>
      <c r="G5" s="83"/>
      <c r="H5" s="84"/>
    </row>
    <row r="6" spans="2:10" s="7" customFormat="1" ht="16.5" thickBot="1" x14ac:dyDescent="0.3">
      <c r="B6" s="104" t="s">
        <v>18</v>
      </c>
      <c r="C6" s="105"/>
      <c r="D6" s="106"/>
      <c r="E6" s="107">
        <v>868360</v>
      </c>
      <c r="F6" s="108"/>
      <c r="G6" s="108"/>
      <c r="H6" s="109"/>
    </row>
    <row r="7" spans="2:10" ht="16.5" thickBot="1" x14ac:dyDescent="0.3"/>
    <row r="8" spans="2:10" ht="16.5" thickBot="1" x14ac:dyDescent="0.3">
      <c r="B8" s="110" t="s">
        <v>48</v>
      </c>
      <c r="C8" s="111"/>
      <c r="D8" s="111"/>
      <c r="E8" s="111"/>
      <c r="F8" s="111"/>
      <c r="G8" s="111"/>
      <c r="H8" s="112"/>
      <c r="I8" s="102" t="s">
        <v>3</v>
      </c>
      <c r="J8" s="103"/>
    </row>
    <row r="9" spans="2:10" ht="47.25" x14ac:dyDescent="0.25">
      <c r="B9" s="31" t="s">
        <v>0</v>
      </c>
      <c r="C9" s="8" t="s">
        <v>47</v>
      </c>
      <c r="D9" s="8" t="s">
        <v>1</v>
      </c>
      <c r="E9" s="52" t="s">
        <v>59</v>
      </c>
      <c r="F9" s="52" t="s">
        <v>60</v>
      </c>
      <c r="G9" s="53" t="s">
        <v>2</v>
      </c>
      <c r="H9" s="54" t="s">
        <v>61</v>
      </c>
      <c r="I9" s="43" t="s">
        <v>49</v>
      </c>
      <c r="J9" s="44" t="s">
        <v>53</v>
      </c>
    </row>
    <row r="10" spans="2:10" ht="30.75" customHeight="1" x14ac:dyDescent="0.25">
      <c r="B10" s="27">
        <v>1</v>
      </c>
      <c r="C10" s="11" t="s">
        <v>83</v>
      </c>
      <c r="D10" s="51">
        <v>45061</v>
      </c>
      <c r="E10" s="69">
        <v>1042032</v>
      </c>
      <c r="F10" s="10"/>
      <c r="G10" s="9"/>
      <c r="H10" s="9" t="s">
        <v>70</v>
      </c>
      <c r="I10" s="49" t="s">
        <v>57</v>
      </c>
      <c r="J10" s="116" t="s">
        <v>92</v>
      </c>
    </row>
    <row r="11" spans="2:10" ht="30" x14ac:dyDescent="0.25">
      <c r="B11" s="27">
        <v>2</v>
      </c>
      <c r="C11" s="11" t="s">
        <v>83</v>
      </c>
      <c r="D11" s="51">
        <v>45069</v>
      </c>
      <c r="E11" s="62">
        <f>E10*0.9</f>
        <v>937828.8</v>
      </c>
      <c r="F11" s="10">
        <v>-0.1</v>
      </c>
      <c r="G11" s="9"/>
      <c r="H11" s="9" t="s">
        <v>70</v>
      </c>
      <c r="I11" s="49" t="s">
        <v>57</v>
      </c>
      <c r="J11" s="117"/>
    </row>
    <row r="12" spans="2:10" ht="30" x14ac:dyDescent="0.25">
      <c r="B12" s="27">
        <v>3</v>
      </c>
      <c r="C12" s="11" t="s">
        <v>83</v>
      </c>
      <c r="D12" s="51">
        <v>45077</v>
      </c>
      <c r="E12" s="62">
        <f>E10*0.8</f>
        <v>833625.60000000009</v>
      </c>
      <c r="F12" s="10">
        <v>-0.2</v>
      </c>
      <c r="G12" s="9"/>
      <c r="H12" s="9" t="s">
        <v>70</v>
      </c>
      <c r="I12" s="49" t="s">
        <v>57</v>
      </c>
      <c r="J12" s="117"/>
    </row>
    <row r="13" spans="2:10" ht="30" x14ac:dyDescent="0.25">
      <c r="B13" s="27">
        <v>4</v>
      </c>
      <c r="C13" s="11" t="s">
        <v>83</v>
      </c>
      <c r="D13" s="51">
        <v>45085</v>
      </c>
      <c r="E13" s="62">
        <f>E10*0.7</f>
        <v>729422.39999999991</v>
      </c>
      <c r="F13" s="10">
        <v>-0.3</v>
      </c>
      <c r="G13" s="9"/>
      <c r="H13" s="9" t="s">
        <v>70</v>
      </c>
      <c r="I13" s="49" t="s">
        <v>57</v>
      </c>
      <c r="J13" s="118"/>
    </row>
    <row r="14" spans="2:10" ht="30" x14ac:dyDescent="0.25">
      <c r="B14" s="27">
        <v>5</v>
      </c>
      <c r="C14" s="11" t="s">
        <v>84</v>
      </c>
      <c r="D14" s="51">
        <v>45138</v>
      </c>
      <c r="E14" s="58">
        <v>656480.16</v>
      </c>
      <c r="F14" s="10"/>
      <c r="G14" s="9"/>
      <c r="H14" s="9" t="s">
        <v>70</v>
      </c>
      <c r="I14" s="49" t="s">
        <v>57</v>
      </c>
      <c r="J14" s="113" t="s">
        <v>91</v>
      </c>
    </row>
    <row r="15" spans="2:10" ht="30" x14ac:dyDescent="0.25">
      <c r="B15" s="27">
        <v>6</v>
      </c>
      <c r="C15" s="11" t="s">
        <v>84</v>
      </c>
      <c r="D15" s="51">
        <v>45146</v>
      </c>
      <c r="E15" s="62">
        <f>E14*0.9</f>
        <v>590832.14400000009</v>
      </c>
      <c r="F15" s="10">
        <v>-0.1</v>
      </c>
      <c r="G15" s="9"/>
      <c r="H15" s="9" t="s">
        <v>70</v>
      </c>
      <c r="I15" s="49" t="s">
        <v>57</v>
      </c>
      <c r="J15" s="119"/>
    </row>
    <row r="16" spans="2:10" ht="30" x14ac:dyDescent="0.25">
      <c r="B16" s="27">
        <v>7</v>
      </c>
      <c r="C16" s="11" t="s">
        <v>84</v>
      </c>
      <c r="D16" s="51">
        <v>45154</v>
      </c>
      <c r="E16" s="62">
        <f>E14*0.8</f>
        <v>525184.12800000003</v>
      </c>
      <c r="F16" s="10">
        <v>-0.2</v>
      </c>
      <c r="G16" s="9"/>
      <c r="H16" s="9" t="s">
        <v>70</v>
      </c>
      <c r="I16" s="49" t="s">
        <v>57</v>
      </c>
      <c r="J16" s="119"/>
    </row>
    <row r="17" spans="2:10" ht="30" x14ac:dyDescent="0.25">
      <c r="B17" s="27">
        <v>8</v>
      </c>
      <c r="C17" s="11" t="s">
        <v>84</v>
      </c>
      <c r="D17" s="51">
        <v>45162</v>
      </c>
      <c r="E17" s="63" t="s">
        <v>82</v>
      </c>
      <c r="F17" s="10">
        <v>-0.3</v>
      </c>
      <c r="G17" s="9"/>
      <c r="H17" s="9" t="s">
        <v>70</v>
      </c>
      <c r="I17" s="49" t="s">
        <v>57</v>
      </c>
      <c r="J17" s="120"/>
    </row>
    <row r="18" spans="2:10" ht="30" x14ac:dyDescent="0.25">
      <c r="B18" s="27">
        <v>9</v>
      </c>
      <c r="C18" s="11" t="s">
        <v>85</v>
      </c>
      <c r="D18" s="51">
        <v>45196</v>
      </c>
      <c r="E18" s="61">
        <v>413582.51</v>
      </c>
      <c r="F18" s="10"/>
      <c r="G18" s="9"/>
      <c r="H18" s="50" t="s">
        <v>70</v>
      </c>
      <c r="I18" s="49" t="s">
        <v>57</v>
      </c>
      <c r="J18" s="113" t="s">
        <v>90</v>
      </c>
    </row>
    <row r="19" spans="2:10" ht="30" x14ac:dyDescent="0.25">
      <c r="B19" s="27">
        <v>10</v>
      </c>
      <c r="C19" s="11" t="s">
        <v>85</v>
      </c>
      <c r="D19" s="51">
        <v>45204</v>
      </c>
      <c r="E19" s="62">
        <f>E18*0.9</f>
        <v>372224.25900000002</v>
      </c>
      <c r="F19" s="10">
        <v>-0.1</v>
      </c>
      <c r="G19" s="9"/>
      <c r="H19" s="50" t="s">
        <v>70</v>
      </c>
      <c r="I19" s="49" t="s">
        <v>57</v>
      </c>
      <c r="J19" s="119"/>
    </row>
    <row r="20" spans="2:10" ht="30" x14ac:dyDescent="0.25">
      <c r="B20" s="27">
        <v>11</v>
      </c>
      <c r="C20" s="11" t="s">
        <v>85</v>
      </c>
      <c r="D20" s="51">
        <v>45212</v>
      </c>
      <c r="E20" s="62">
        <f>E18*0.8</f>
        <v>330866.00800000003</v>
      </c>
      <c r="F20" s="10">
        <v>-0.2</v>
      </c>
      <c r="G20" s="29"/>
      <c r="H20" s="50" t="s">
        <v>70</v>
      </c>
      <c r="I20" s="49" t="s">
        <v>57</v>
      </c>
      <c r="J20" s="119"/>
    </row>
    <row r="21" spans="2:10" ht="30" x14ac:dyDescent="0.25">
      <c r="B21" s="27">
        <v>12</v>
      </c>
      <c r="C21" s="11" t="s">
        <v>85</v>
      </c>
      <c r="D21" s="51">
        <v>45222</v>
      </c>
      <c r="E21" s="63">
        <f>E18*0.7</f>
        <v>289507.75699999998</v>
      </c>
      <c r="F21" s="10">
        <v>-0.3</v>
      </c>
      <c r="G21" s="29"/>
      <c r="H21" s="50" t="s">
        <v>70</v>
      </c>
      <c r="I21" s="49" t="s">
        <v>57</v>
      </c>
      <c r="J21" s="120"/>
    </row>
    <row r="22" spans="2:10" ht="30" x14ac:dyDescent="0.25">
      <c r="B22" s="27">
        <v>13</v>
      </c>
      <c r="C22" s="11" t="s">
        <v>86</v>
      </c>
      <c r="D22" s="51">
        <v>45258</v>
      </c>
      <c r="E22" s="62">
        <f>E21*0.9</f>
        <v>260556.98129999998</v>
      </c>
      <c r="F22" s="10"/>
      <c r="G22" s="9"/>
      <c r="H22" s="50" t="s">
        <v>70</v>
      </c>
      <c r="I22" s="49" t="s">
        <v>57</v>
      </c>
      <c r="J22" s="113" t="s">
        <v>89</v>
      </c>
    </row>
    <row r="23" spans="2:10" ht="30" x14ac:dyDescent="0.25">
      <c r="B23" s="27">
        <v>14</v>
      </c>
      <c r="C23" s="11" t="s">
        <v>86</v>
      </c>
      <c r="D23" s="51">
        <v>45266</v>
      </c>
      <c r="E23" s="62">
        <f>E21*0.8</f>
        <v>231606.20559999999</v>
      </c>
      <c r="F23" s="10">
        <v>-0.1</v>
      </c>
      <c r="G23" s="9"/>
      <c r="H23" s="50" t="s">
        <v>70</v>
      </c>
      <c r="I23" s="49" t="s">
        <v>57</v>
      </c>
      <c r="J23" s="114"/>
    </row>
    <row r="24" spans="2:10" ht="30" x14ac:dyDescent="0.25">
      <c r="B24" s="27">
        <v>15</v>
      </c>
      <c r="C24" s="11" t="s">
        <v>86</v>
      </c>
      <c r="D24" s="51">
        <v>45274</v>
      </c>
      <c r="E24" s="63">
        <f>E21*0.7</f>
        <v>202655.42989999999</v>
      </c>
      <c r="F24" s="10">
        <v>-0.2</v>
      </c>
      <c r="G24" s="29"/>
      <c r="H24" s="50" t="s">
        <v>70</v>
      </c>
      <c r="I24" s="49" t="s">
        <v>57</v>
      </c>
      <c r="J24" s="114"/>
    </row>
    <row r="25" spans="2:10" ht="30.75" thickBot="1" x14ac:dyDescent="0.3">
      <c r="B25" s="27">
        <v>16</v>
      </c>
      <c r="C25" s="11" t="s">
        <v>86</v>
      </c>
      <c r="D25" s="12">
        <v>45282</v>
      </c>
      <c r="E25" s="66">
        <f>E22*0.7</f>
        <v>182389.88690999997</v>
      </c>
      <c r="F25" s="10">
        <v>-0.3</v>
      </c>
      <c r="G25" s="29"/>
      <c r="H25" s="50" t="s">
        <v>70</v>
      </c>
      <c r="I25" s="49" t="s">
        <v>57</v>
      </c>
      <c r="J25" s="115"/>
    </row>
    <row r="26" spans="2:10" x14ac:dyDescent="0.25">
      <c r="B26" s="27">
        <v>17</v>
      </c>
      <c r="C26" s="65" t="s">
        <v>88</v>
      </c>
      <c r="D26" s="28">
        <v>45348</v>
      </c>
      <c r="E26" s="59">
        <v>164150.9</v>
      </c>
      <c r="F26" s="30"/>
      <c r="G26" s="29"/>
      <c r="H26" s="50" t="s">
        <v>70</v>
      </c>
      <c r="I26" s="60" t="s">
        <v>77</v>
      </c>
      <c r="J26" s="121" t="s">
        <v>87</v>
      </c>
    </row>
    <row r="27" spans="2:10" x14ac:dyDescent="0.25">
      <c r="B27" s="27">
        <v>18</v>
      </c>
      <c r="C27" s="65" t="s">
        <v>88</v>
      </c>
      <c r="D27" s="28">
        <v>45356</v>
      </c>
      <c r="E27" s="58">
        <f>E26*0.9</f>
        <v>147735.81</v>
      </c>
      <c r="F27" s="10">
        <v>-0.1</v>
      </c>
      <c r="G27" s="9"/>
      <c r="H27" s="50" t="s">
        <v>70</v>
      </c>
      <c r="I27" s="60" t="s">
        <v>78</v>
      </c>
      <c r="J27" s="119"/>
    </row>
    <row r="28" spans="2:10" x14ac:dyDescent="0.25">
      <c r="B28" s="27">
        <v>19</v>
      </c>
      <c r="C28" s="65" t="s">
        <v>88</v>
      </c>
      <c r="D28" s="28">
        <v>45364</v>
      </c>
      <c r="E28" s="58">
        <f>E26*0.8</f>
        <v>131320.72</v>
      </c>
      <c r="F28" s="10">
        <v>-0.2</v>
      </c>
      <c r="G28" s="29"/>
      <c r="H28" s="50" t="s">
        <v>70</v>
      </c>
      <c r="I28" s="60" t="s">
        <v>79</v>
      </c>
      <c r="J28" s="119"/>
    </row>
    <row r="29" spans="2:10" x14ac:dyDescent="0.25">
      <c r="B29" s="27">
        <v>20</v>
      </c>
      <c r="C29" s="65" t="s">
        <v>88</v>
      </c>
      <c r="D29" s="28">
        <v>45372</v>
      </c>
      <c r="E29" s="58">
        <f>E26*0.7</f>
        <v>114905.62999999999</v>
      </c>
      <c r="F29" s="10">
        <v>-0.3</v>
      </c>
      <c r="G29" s="29"/>
      <c r="H29" s="50" t="s">
        <v>70</v>
      </c>
      <c r="I29" s="60" t="s">
        <v>93</v>
      </c>
      <c r="J29" s="120"/>
    </row>
    <row r="30" spans="2:10" x14ac:dyDescent="0.25">
      <c r="B30" s="27">
        <v>21</v>
      </c>
      <c r="C30" s="65" t="s">
        <v>94</v>
      </c>
      <c r="D30" s="28">
        <v>45419</v>
      </c>
      <c r="E30" s="69">
        <v>1042032</v>
      </c>
      <c r="F30" s="30">
        <v>-0.3</v>
      </c>
      <c r="G30" s="29"/>
      <c r="H30" s="50" t="s">
        <v>70</v>
      </c>
      <c r="I30" s="68" t="s">
        <v>96</v>
      </c>
      <c r="J30" s="67"/>
    </row>
    <row r="31" spans="2:10" x14ac:dyDescent="0.25">
      <c r="B31" s="27">
        <v>22</v>
      </c>
      <c r="C31" s="65" t="s">
        <v>94</v>
      </c>
      <c r="D31" s="28">
        <v>45427</v>
      </c>
      <c r="E31" s="69">
        <v>1042032</v>
      </c>
      <c r="F31" s="30">
        <v>-0.5</v>
      </c>
      <c r="G31" s="29"/>
      <c r="H31" s="50" t="s">
        <v>70</v>
      </c>
      <c r="I31" s="68" t="s">
        <v>97</v>
      </c>
      <c r="J31" s="67"/>
    </row>
    <row r="32" spans="2:10" x14ac:dyDescent="0.25">
      <c r="B32" s="27">
        <v>23</v>
      </c>
      <c r="C32" s="65" t="s">
        <v>94</v>
      </c>
      <c r="D32" s="28">
        <v>45435</v>
      </c>
      <c r="E32" s="69">
        <v>1042032</v>
      </c>
      <c r="F32" s="30">
        <v>-0.8</v>
      </c>
      <c r="G32" s="29"/>
      <c r="H32" s="50" t="s">
        <v>70</v>
      </c>
      <c r="I32" s="68" t="s">
        <v>98</v>
      </c>
      <c r="J32" s="67"/>
    </row>
    <row r="33" spans="2:10" x14ac:dyDescent="0.25">
      <c r="B33" s="27">
        <v>24</v>
      </c>
      <c r="C33" s="65" t="s">
        <v>94</v>
      </c>
      <c r="D33" s="28">
        <v>45443</v>
      </c>
      <c r="E33" s="69">
        <v>1042032</v>
      </c>
      <c r="F33" s="30">
        <v>-0.9</v>
      </c>
      <c r="G33" s="29"/>
      <c r="H33" s="50" t="s">
        <v>70</v>
      </c>
      <c r="I33" s="68" t="s">
        <v>99</v>
      </c>
      <c r="J33" s="67" t="s">
        <v>95</v>
      </c>
    </row>
    <row r="34" spans="2:10" ht="16.5" thickBot="1" x14ac:dyDescent="0.3">
      <c r="B34" s="27">
        <v>25</v>
      </c>
      <c r="C34" s="64"/>
      <c r="D34" s="12"/>
      <c r="E34" s="13"/>
      <c r="F34" s="14"/>
      <c r="G34" s="13"/>
      <c r="H34" s="45"/>
      <c r="I34" s="46"/>
      <c r="J34" s="15"/>
    </row>
    <row r="35" spans="2:10" ht="47.25" customHeight="1" x14ac:dyDescent="0.25">
      <c r="B35" s="122" t="s">
        <v>25</v>
      </c>
      <c r="C35" s="122"/>
      <c r="D35" s="122"/>
      <c r="E35" s="122"/>
      <c r="F35" s="122"/>
      <c r="G35" s="122"/>
      <c r="H35" s="122"/>
      <c r="I35" s="122"/>
      <c r="J35" s="122"/>
    </row>
    <row r="36" spans="2:10" ht="50.25" customHeight="1" x14ac:dyDescent="0.25">
      <c r="B36" s="100" t="s">
        <v>100</v>
      </c>
      <c r="C36" s="100"/>
      <c r="D36" s="100"/>
      <c r="E36" s="100"/>
      <c r="F36" s="100"/>
      <c r="G36" s="100"/>
      <c r="H36" s="100"/>
      <c r="I36" s="100"/>
      <c r="J36" s="100"/>
    </row>
    <row r="37" spans="2:10" ht="32.25" customHeight="1" x14ac:dyDescent="0.25">
      <c r="B37" s="100" t="s">
        <v>101</v>
      </c>
      <c r="C37" s="100"/>
      <c r="D37" s="100"/>
      <c r="E37" s="100"/>
      <c r="F37" s="100"/>
      <c r="G37" s="100"/>
      <c r="H37" s="100"/>
      <c r="I37" s="100"/>
      <c r="J37" s="100"/>
    </row>
    <row r="38" spans="2:10" ht="32.25" customHeight="1" x14ac:dyDescent="0.25">
      <c r="B38" s="100" t="s">
        <v>106</v>
      </c>
      <c r="C38" s="100"/>
      <c r="D38" s="100"/>
      <c r="E38" s="100"/>
      <c r="F38" s="100"/>
      <c r="G38" s="100"/>
      <c r="H38" s="100"/>
      <c r="I38" s="100"/>
      <c r="J38" s="100"/>
    </row>
    <row r="39" spans="2:10" ht="33" customHeight="1" x14ac:dyDescent="0.25">
      <c r="B39" s="100"/>
      <c r="C39" s="100"/>
      <c r="D39" s="100"/>
      <c r="E39" s="100"/>
      <c r="F39" s="100"/>
      <c r="G39" s="100"/>
      <c r="H39" s="100"/>
      <c r="I39" s="100"/>
      <c r="J39" s="100"/>
    </row>
    <row r="40" spans="2:10" ht="56.25" customHeight="1" x14ac:dyDescent="0.25">
      <c r="B40" s="101" t="s">
        <v>66</v>
      </c>
      <c r="C40" s="101"/>
      <c r="D40" s="101"/>
      <c r="E40" s="32"/>
      <c r="F40" s="35" t="s">
        <v>45</v>
      </c>
      <c r="G40" s="32"/>
      <c r="H40" s="35" t="s">
        <v>67</v>
      </c>
    </row>
    <row r="41" spans="2:10" x14ac:dyDescent="0.25">
      <c r="C41" s="32"/>
      <c r="D41" s="32"/>
      <c r="E41" s="32"/>
      <c r="F41" s="35" t="s">
        <v>46</v>
      </c>
      <c r="G41" s="32"/>
      <c r="H41" s="35"/>
    </row>
    <row r="42" spans="2:10" x14ac:dyDescent="0.25">
      <c r="C42" s="32"/>
      <c r="D42" s="32"/>
      <c r="E42" s="32"/>
      <c r="F42" s="32"/>
      <c r="G42" s="32"/>
      <c r="H42" s="32"/>
    </row>
    <row r="43" spans="2:10" x14ac:dyDescent="0.25">
      <c r="C43" s="32"/>
      <c r="D43" s="32"/>
      <c r="E43" s="32"/>
      <c r="F43" s="32"/>
      <c r="G43" s="32"/>
      <c r="H43" s="32"/>
    </row>
    <row r="44" spans="2:10" x14ac:dyDescent="0.25">
      <c r="C44" s="32"/>
      <c r="D44" s="32"/>
      <c r="E44" s="32"/>
      <c r="F44" s="32"/>
      <c r="G44" s="32"/>
      <c r="H44" s="32"/>
    </row>
  </sheetData>
  <mergeCells count="22">
    <mergeCell ref="B38:J38"/>
    <mergeCell ref="B40:D40"/>
    <mergeCell ref="I8:J8"/>
    <mergeCell ref="B6:D6"/>
    <mergeCell ref="E6:H6"/>
    <mergeCell ref="B8:H8"/>
    <mergeCell ref="J22:J25"/>
    <mergeCell ref="J10:J13"/>
    <mergeCell ref="J14:J17"/>
    <mergeCell ref="J18:J21"/>
    <mergeCell ref="J26:J29"/>
    <mergeCell ref="B36:J36"/>
    <mergeCell ref="B37:J37"/>
    <mergeCell ref="B39:J39"/>
    <mergeCell ref="B35:J35"/>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 ref="I30" r:id="rId10"/>
    <hyperlink ref="I31" r:id="rId11"/>
    <hyperlink ref="I32" r:id="rId12"/>
    <hyperlink ref="I33"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6" style="4" customWidth="1"/>
    <col min="2" max="2" width="58.42578125" style="4" customWidth="1"/>
    <col min="3" max="3" width="77.85546875" style="4" customWidth="1"/>
    <col min="4" max="16384" width="9.140625" style="4"/>
  </cols>
  <sheetData>
    <row r="1" spans="1:16384" ht="10.5" customHeight="1" thickBot="1" x14ac:dyDescent="0.3"/>
    <row r="2" spans="1:16384" ht="45" customHeight="1" thickBot="1" x14ac:dyDescent="0.3">
      <c r="A2" s="6"/>
      <c r="B2" s="123" t="s">
        <v>50</v>
      </c>
      <c r="C2" s="124"/>
      <c r="D2" s="5"/>
    </row>
    <row r="3" spans="1:16384" ht="24.75" customHeight="1" x14ac:dyDescent="0.25">
      <c r="A3" s="6"/>
      <c r="B3" s="25" t="s">
        <v>4</v>
      </c>
      <c r="C3" s="26" t="s">
        <v>62</v>
      </c>
      <c r="D3" s="5"/>
    </row>
    <row r="4" spans="1:16384" ht="24" customHeight="1" x14ac:dyDescent="0.25">
      <c r="A4" s="6"/>
      <c r="B4" s="125" t="s">
        <v>5</v>
      </c>
      <c r="C4" s="126"/>
      <c r="D4" s="5"/>
    </row>
    <row r="5" spans="1:16384" x14ac:dyDescent="0.25">
      <c r="A5" s="6"/>
      <c r="B5" s="23" t="s">
        <v>20</v>
      </c>
      <c r="C5" s="55" t="s">
        <v>28</v>
      </c>
      <c r="D5" s="5"/>
    </row>
    <row r="6" spans="1:16384" ht="60.75" customHeight="1" x14ac:dyDescent="0.25">
      <c r="A6" s="6"/>
      <c r="B6" s="16" t="s">
        <v>54</v>
      </c>
      <c r="C6" s="47" t="s">
        <v>81</v>
      </c>
    </row>
    <row r="7" spans="1:16384" ht="27" customHeight="1" x14ac:dyDescent="0.25">
      <c r="A7" s="6"/>
      <c r="B7" s="17" t="s">
        <v>6</v>
      </c>
      <c r="C7" s="47" t="s">
        <v>63</v>
      </c>
    </row>
    <row r="8" spans="1:16384" ht="27" customHeight="1" x14ac:dyDescent="0.25">
      <c r="A8" s="6"/>
      <c r="B8" s="17" t="s">
        <v>7</v>
      </c>
      <c r="C8" s="47" t="s">
        <v>75</v>
      </c>
    </row>
    <row r="9" spans="1:16384" ht="24.75" customHeight="1" x14ac:dyDescent="0.25">
      <c r="A9" s="6"/>
      <c r="B9" s="17" t="s">
        <v>8</v>
      </c>
      <c r="C9" s="47" t="s">
        <v>76</v>
      </c>
    </row>
    <row r="10" spans="1:16384" ht="18" customHeight="1" x14ac:dyDescent="0.25">
      <c r="A10" s="6"/>
      <c r="B10" s="17" t="s">
        <v>9</v>
      </c>
      <c r="C10" s="47">
        <v>57</v>
      </c>
    </row>
    <row r="11" spans="1:16384" ht="18" customHeight="1" x14ac:dyDescent="0.25">
      <c r="A11" s="6"/>
      <c r="B11" s="17" t="s">
        <v>10</v>
      </c>
      <c r="C11" s="47" t="s">
        <v>64</v>
      </c>
    </row>
    <row r="12" spans="1:16384" ht="66.75" customHeight="1" x14ac:dyDescent="0.25">
      <c r="A12" s="6"/>
      <c r="B12" s="19" t="s">
        <v>14</v>
      </c>
      <c r="C12" s="47" t="s">
        <v>74</v>
      </c>
    </row>
    <row r="13" spans="1:16384" ht="38.25" customHeight="1" x14ac:dyDescent="0.25">
      <c r="A13" s="6"/>
      <c r="B13" s="22" t="s">
        <v>11</v>
      </c>
      <c r="C13" s="47" t="s">
        <v>64</v>
      </c>
    </row>
    <row r="14" spans="1:16384" ht="30" customHeight="1" x14ac:dyDescent="0.25">
      <c r="A14" s="6"/>
      <c r="B14" s="18" t="s">
        <v>55</v>
      </c>
      <c r="C14" s="56" t="s">
        <v>73</v>
      </c>
    </row>
    <row r="15" spans="1:16384" s="6" customFormat="1" ht="51.75" customHeight="1" x14ac:dyDescent="0.25">
      <c r="A15" s="24"/>
      <c r="B15" s="41" t="s">
        <v>56</v>
      </c>
      <c r="C15" s="47" t="s">
        <v>64</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44</v>
      </c>
      <c r="C16" s="48" t="s">
        <v>65</v>
      </c>
    </row>
    <row r="17" spans="1:4" ht="34.5" customHeight="1" x14ac:dyDescent="0.25">
      <c r="A17" s="6"/>
      <c r="B17" s="17" t="s">
        <v>103</v>
      </c>
      <c r="C17" s="70" t="s">
        <v>105</v>
      </c>
    </row>
    <row r="18" spans="1:4" ht="26.25" customHeight="1" thickBot="1" x14ac:dyDescent="0.3">
      <c r="A18" s="6"/>
      <c r="B18" s="17" t="s">
        <v>104</v>
      </c>
      <c r="C18" s="57" t="s">
        <v>72</v>
      </c>
    </row>
    <row r="19" spans="1:4" ht="15" customHeight="1" x14ac:dyDescent="0.25">
      <c r="A19" s="6"/>
      <c r="B19" s="127" t="s">
        <v>13</v>
      </c>
      <c r="C19" s="128"/>
    </row>
    <row r="20" spans="1:4" ht="15" customHeight="1" x14ac:dyDescent="0.25">
      <c r="A20" s="6"/>
      <c r="B20" s="20" t="s">
        <v>21</v>
      </c>
      <c r="C20" s="129" t="s">
        <v>12</v>
      </c>
    </row>
    <row r="21" spans="1:4" x14ac:dyDescent="0.25">
      <c r="A21" s="6"/>
      <c r="B21" s="40" t="s">
        <v>51</v>
      </c>
      <c r="C21" s="129"/>
    </row>
    <row r="22" spans="1:4" ht="15" customHeight="1" thickBot="1" x14ac:dyDescent="0.3">
      <c r="A22" s="6"/>
      <c r="B22" s="21" t="s">
        <v>22</v>
      </c>
      <c r="C22" s="130"/>
    </row>
    <row r="23" spans="1:4" x14ac:dyDescent="0.25">
      <c r="A23" s="6"/>
    </row>
    <row r="24" spans="1:4" ht="49.5" customHeight="1" x14ac:dyDescent="0.25">
      <c r="A24" s="6"/>
      <c r="B24" s="72" t="s">
        <v>19</v>
      </c>
      <c r="C24" s="72"/>
      <c r="D24" s="72"/>
    </row>
    <row r="25" spans="1:4" ht="146.25" customHeight="1" x14ac:dyDescent="0.25">
      <c r="B25" s="72" t="s">
        <v>24</v>
      </c>
      <c r="C25" s="72"/>
      <c r="D25" s="72"/>
    </row>
    <row r="26" spans="1:4" ht="138.75" customHeight="1" x14ac:dyDescent="0.25">
      <c r="B26" s="72" t="s">
        <v>23</v>
      </c>
      <c r="C26" s="72"/>
      <c r="D26" s="72"/>
    </row>
    <row r="27" spans="1:4" ht="65.25" customHeight="1" x14ac:dyDescent="0.25">
      <c r="B27" s="73" t="s">
        <v>100</v>
      </c>
      <c r="C27" s="73"/>
      <c r="D27" s="73"/>
    </row>
    <row r="28" spans="1:4" ht="63" customHeight="1" x14ac:dyDescent="0.25">
      <c r="B28" s="73" t="s">
        <v>101</v>
      </c>
      <c r="C28" s="73"/>
      <c r="D28" s="73"/>
    </row>
    <row r="29" spans="1:4" ht="61.5" customHeight="1" x14ac:dyDescent="0.25">
      <c r="B29" s="73" t="s">
        <v>102</v>
      </c>
      <c r="C29" s="73"/>
      <c r="D29" s="73"/>
    </row>
    <row r="30" spans="1:4" ht="61.5" customHeight="1" x14ac:dyDescent="0.25">
      <c r="B30" s="71"/>
      <c r="C30" s="71"/>
      <c r="D30" s="71"/>
    </row>
    <row r="31" spans="1:4" ht="45" x14ac:dyDescent="0.25">
      <c r="B31" s="34" t="s">
        <v>66</v>
      </c>
      <c r="C31" s="35" t="s">
        <v>71</v>
      </c>
      <c r="D31" s="35"/>
    </row>
    <row r="32" spans="1:4" x14ac:dyDescent="0.25">
      <c r="B32" s="36"/>
      <c r="C32" s="39" t="s">
        <v>80</v>
      </c>
      <c r="D32" s="35"/>
    </row>
  </sheetData>
  <mergeCells count="10">
    <mergeCell ref="B29:D29"/>
    <mergeCell ref="B2:C2"/>
    <mergeCell ref="B4:C4"/>
    <mergeCell ref="B19:C19"/>
    <mergeCell ref="C20:C22"/>
    <mergeCell ref="B24:D24"/>
    <mergeCell ref="B25:D25"/>
    <mergeCell ref="B26:D26"/>
    <mergeCell ref="B27:D27"/>
    <mergeCell ref="B28:D28"/>
  </mergeCells>
  <hyperlinks>
    <hyperlink ref="C20:C22"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43</v>
      </c>
    </row>
    <row r="3" spans="5:7" x14ac:dyDescent="0.25">
      <c r="E3" t="s">
        <v>26</v>
      </c>
    </row>
    <row r="4" spans="5:7" x14ac:dyDescent="0.25">
      <c r="E4" t="s">
        <v>27</v>
      </c>
    </row>
    <row r="5" spans="5:7" x14ac:dyDescent="0.25">
      <c r="E5" s="1" t="s">
        <v>28</v>
      </c>
      <c r="G5" s="2" t="s">
        <v>40</v>
      </c>
    </row>
    <row r="6" spans="5:7" ht="30" x14ac:dyDescent="0.25">
      <c r="E6" s="1" t="s">
        <v>29</v>
      </c>
      <c r="G6" s="2" t="s">
        <v>41</v>
      </c>
    </row>
    <row r="7" spans="5:7" ht="30" x14ac:dyDescent="0.25">
      <c r="E7" s="3" t="s">
        <v>30</v>
      </c>
      <c r="G7" s="2" t="s">
        <v>42</v>
      </c>
    </row>
    <row r="8" spans="5:7" x14ac:dyDescent="0.25">
      <c r="E8" s="3" t="s">
        <v>31</v>
      </c>
      <c r="G8" s="2"/>
    </row>
    <row r="9" spans="5:7" x14ac:dyDescent="0.25">
      <c r="E9" s="3" t="s">
        <v>32</v>
      </c>
    </row>
    <row r="10" spans="5:7" x14ac:dyDescent="0.25">
      <c r="E10" s="3" t="s">
        <v>33</v>
      </c>
    </row>
    <row r="11" spans="5:7" x14ac:dyDescent="0.25">
      <c r="E11" s="3" t="s">
        <v>34</v>
      </c>
    </row>
    <row r="12" spans="5:7" x14ac:dyDescent="0.25">
      <c r="E12" s="3" t="s">
        <v>35</v>
      </c>
    </row>
    <row r="13" spans="5:7" ht="15" customHeight="1" x14ac:dyDescent="0.25">
      <c r="E13" s="3" t="s">
        <v>36</v>
      </c>
    </row>
    <row r="14" spans="5:7" x14ac:dyDescent="0.25">
      <c r="E14" s="3" t="s">
        <v>37</v>
      </c>
    </row>
    <row r="15" spans="5:7" x14ac:dyDescent="0.25">
      <c r="E15" s="3" t="s">
        <v>38</v>
      </c>
    </row>
    <row r="16" spans="5:7" x14ac:dyDescent="0.25">
      <c r="E16" s="3" t="s">
        <v>39</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2024-12-09T07:50:14Z</cp:lastPrinted>
  <dcterms:created xsi:type="dcterms:W3CDTF">2015-10-12T12:03:25Z</dcterms:created>
  <dcterms:modified xsi:type="dcterms:W3CDTF">2024-12-09T14:20:51Z</dcterms:modified>
</cp:coreProperties>
</file>