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1 2024.02.27 МКУА 76  Драгомирівська майн права+ХОФ\Паспорта\"/>
    </mc:Choice>
  </mc:AlternateContent>
  <bookViews>
    <workbookView xWindow="0" yWindow="0" windowWidth="24585" windowHeight="837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4" i="9" l="1"/>
  <c r="E23" i="9"/>
  <c r="E22" i="9" l="1"/>
  <c r="E21" i="9" l="1"/>
  <c r="E20" i="9"/>
  <c r="E19" i="9"/>
  <c r="E17" i="9"/>
  <c r="E16" i="9"/>
  <c r="E15" i="9"/>
  <c r="E13" i="9"/>
  <c r="E12" i="9"/>
  <c r="E11" i="9"/>
</calcChain>
</file>

<file path=xl/sharedStrings.xml><?xml version="1.0" encoding="utf-8"?>
<sst xmlns="http://schemas.openxmlformats.org/spreadsheetml/2006/main" count="155" uniqueCount="108">
  <si>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</si>
  <si>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</si>
  <si>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</si>
  <si>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</si>
  <si>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</si>
  <si>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</si>
  <si>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</si>
  <si>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</si>
  <si>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</si>
  <si>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</si>
  <si>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</si>
  <si>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</si>
  <si>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</si>
  <si>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</si>
  <si>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</si>
  <si>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</si>
  <si>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</si>
  <si>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</si>
  <si>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</si>
  <si>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</si>
  <si>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</si>
  <si>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</si>
  <si>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</si>
  <si>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</si>
  <si>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</si>
  <si>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</si>
  <si>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</si>
  <si>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</si>
  <si>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</si>
  <si>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</si>
  <si>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</si>
  <si>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</si>
  <si>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</si>
  <si>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</si>
  <si>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</si>
  <si>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</si>
  <si>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</si>
  <si>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</si>
  <si>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</si>
  <si>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</si>
  <si>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</si>
  <si>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</si>
  <si>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</si>
  <si>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</si>
  <si>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</si>
  <si>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</si>
  <si>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</si>
  <si>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</si>
  <si>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</si>
  <si>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</si>
  <si>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</si>
  <si>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</si>
  <si>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</si>
  <si>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</si>
  <si>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</si>
  <si>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</si>
  <si>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</si>
  <si>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</si>
  <si>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</si>
  <si>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</si>
  <si>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</si>
  <si>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</si>
  <si>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</si>
  <si>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</si>
  <si>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</si>
  <si>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</si>
  <si>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в державному реєстрі відсутній запис про право власності банку</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</si>
  <si>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</si>
  <si>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</si>
  <si>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</si>
  <si>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</si>
  <si>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</si>
  <si>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</si>
  <si>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</si>
  <si>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___________________                                                             Ірина БІЛА</t>
  </si>
  <si>
    <t xml:space="preserve">                 підпис                                                                                        </t>
  </si>
  <si>
    <t xml:space="preserve">Майнові права на нежитлові приміщення підвалу підвалу №І,ІІ,1,2,8-:-31, 1-го поверху №І,ІІ,1-:-10,10а,11,11а,12-:-19, 2-го пов. №І,ІІ,1-:-29, 4-го пов.№І,ІІ,1-:-9 в літ. "Е-4", загальною площею 1562,7 кв.м,  РНОНМ 2497853763120; 
нежитлові приміщення № 1,9-:-51 в літ. "Т-1" загальною площею 1251,7 кв.м, літ. "Я/1-1" загальною площею 15,3 кв.м; літ. "Я-1" загальною площею 410,4 кв.м; літ. "Ю/1-1" загальною площею 677,6 кв.м; літ. "Л/1-1" загальною площею 41,7 кв.м; літ. "Ц-1" загальною площею 1339 кв.м, РНОНМ 1571952963101; 
нежитлову будівлю літ. "У-1" загальною площею 840,5 кв.м, РНОНМ 1571936763101; 
нежитлову будівлю, "Ж-1" загальною площею 67899,4 кв.м, нежитлову будівлю, "И-1" загальною площею 1185,2 кв.м, нежитлову будівлю, "К- 4", загальною площею 2128,9 кв.м, нежитлову будівлю, "АФ-1" загальною площею 33786,1 кв.м, РНОНМ 602289663101; 
нежитлову будівлю, Б/1-1 загальною площею 54,9 кв.м, РНОНМ 402437863101; 
нежитлову будівлю, «М-1» загальною площею 182,6 кв.м, РНОНМ 402435663101; 
нежитлову будівлю, «А-1» загальною площею 1224,8 кв.м, нежитлову будівлю, «Б-1» загальною площею 21644,3 кв.м, нежитлову будівлю, «В-1» загальною площею 11064 кв.м, РНОНМ 402431863101, 
що розташовані за адресою: Харківська обл., м. Харків, вулиця Драгомирівська, будинок 10
</t>
  </si>
  <si>
    <t>Майнові права на комерційну нерухомість</t>
  </si>
  <si>
    <t>Харківська обл., м. Харків, вулиця Драгомирівська, будинок 10</t>
  </si>
  <si>
    <t>Майнові права на нежитлові приміщення та будівлі</t>
  </si>
  <si>
    <t xml:space="preserve">ні </t>
  </si>
  <si>
    <t>377 375 275,00 (разом з рухомим майном)</t>
  </si>
  <si>
    <t>G19N023906</t>
  </si>
  <si>
    <t>G19N024643</t>
  </si>
  <si>
    <t>G19N025118</t>
  </si>
  <si>
    <t>G19N025533</t>
  </si>
  <si>
    <t>https://www.fg.gov.ua/lot/170615</t>
  </si>
  <si>
    <t>Аукціон не відбувся</t>
  </si>
  <si>
    <t>https://www.fg.gov.ua/passport/54209</t>
  </si>
  <si>
    <t>https://www.fg.gov.ua/lot/169038</t>
  </si>
  <si>
    <t>https://www.fg.gov.ua/passport/54405</t>
  </si>
  <si>
    <t>https://www.fg.gov.ua/passport/54549</t>
  </si>
  <si>
    <t>https://www.fg.gov.ua/passport/54675</t>
  </si>
  <si>
    <t>https://www.fg.gov.ua/passport/55248</t>
  </si>
  <si>
    <t>https://www.fg.gov.ua/lot/169764</t>
  </si>
  <si>
    <t>https://www.fg.gov.ua/passport/55473</t>
  </si>
  <si>
    <t>https://www.fg.gov.ua/passport/55583</t>
  </si>
  <si>
    <t>https://www.fg.gov.ua/passport/55692</t>
  </si>
  <si>
    <t>https://www.fg.gov.ua/passport/56153</t>
  </si>
  <si>
    <t>https://www.fg.gov.ua/lot/170208</t>
  </si>
  <si>
    <t>https://www.fg.gov.ua/passport/56297</t>
  </si>
  <si>
    <t>https://www.fg.gov.ua/passport/56393</t>
  </si>
  <si>
    <t>https://www.fg.gov.ua/passport/56469</t>
  </si>
  <si>
    <t>https://www.fg.gov.ua/passport/57013</t>
  </si>
  <si>
    <t>https://www.fg.gov.ua/passport/57156</t>
  </si>
  <si>
    <t>https://www.fg.gov.ua/passport/57195</t>
  </si>
  <si>
    <t>https://www.fg.gov.ua/passport/57288</t>
  </si>
  <si>
    <t>так (кримінальне провадження, арешт) детальна інформація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</si>
</sst>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164" fontId="4" fillId="0" borderId="0" applyFont="0" applyFill="0" applyBorder="0" applyAlignment="0" applyProtection="0"/>
  </cellStyleXfs>
  <cellXfs count="11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24" xfId="0" applyFont="1" applyBorder="1"/>
    <xf numFmtId="0" fontId="10" fillId="0" borderId="25" xfId="0" applyFont="1" applyBorder="1"/>
    <xf numFmtId="0" fontId="10" fillId="0" borderId="11" xfId="0" applyFont="1" applyBorder="1"/>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14" fontId="0" fillId="0" borderId="1" xfId="0" applyNumberFormat="1" applyBorder="1"/>
    <xf numFmtId="0" fontId="0" fillId="0" borderId="1" xfId="0" applyBorder="1"/>
    <xf numFmtId="164" fontId="4" fillId="0" borderId="1" xfId="2" applyFont="1" applyBorder="1"/>
    <xf numFmtId="164" fontId="4" fillId="0" borderId="1" xfId="6" applyFont="1" applyBorder="1"/>
    <xf numFmtId="0" fontId="10" fillId="0" borderId="4" xfId="0" applyFont="1" applyBorder="1"/>
    <xf numFmtId="0" fontId="8" fillId="0" borderId="1" xfId="4" applyBorder="1" applyAlignment="1" applyProtection="1">
      <alignment horizontal="center" vertical="center" wrapText="1"/>
    </xf>
    <xf numFmtId="0" fontId="8" fillId="0" borderId="1" xfId="4" applyBorder="1" applyAlignment="1" applyProtection="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Border="1" applyAlignment="1">
      <alignment horizontal="center"/>
    </xf>
    <xf numFmtId="14" fontId="10" fillId="0" borderId="5" xfId="0" applyNumberFormat="1" applyFont="1" applyBorder="1" applyAlignment="1">
      <alignment horizontal="center"/>
    </xf>
    <xf numFmtId="14" fontId="10" fillId="0" borderId="26" xfId="0" applyNumberFormat="1" applyFont="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Border="1" applyAlignment="1">
      <alignment horizontal="center"/>
    </xf>
    <xf numFmtId="0" fontId="10" fillId="0" borderId="8" xfId="0" applyFont="1" applyBorder="1" applyAlignment="1">
      <alignment horizontal="center"/>
    </xf>
    <xf numFmtId="0" fontId="10" fillId="0" borderId="7" xfId="0" applyFont="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Border="1" applyAlignment="1">
      <alignment horizontal="center"/>
    </xf>
    <xf numFmtId="0" fontId="10" fillId="0" borderId="5" xfId="0" applyFont="1" applyBorder="1" applyAlignment="1">
      <alignment horizontal="center"/>
    </xf>
    <xf numFmtId="0" fontId="10" fillId="0" borderId="26"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7">
    <cellStyle name="Normal" xfId="1"/>
    <cellStyle name="Гиперссылка" xfId="4" builtinId="8"/>
    <cellStyle name="Денежный 2" xfId="5"/>
    <cellStyle name="Обычный" xfId="0" builtinId="0"/>
    <cellStyle name="Процентный" xfId="3" builtinId="5"/>
    <cellStyle name="Финансовый" xfId="2" builtinId="3"/>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2</xdr:row>
      <xdr:rowOff>0</xdr:rowOff>
    </xdr:from>
    <xdr:to>
      <xdr:col>3</xdr:col>
      <xdr:colOff>457199</xdr:colOff>
      <xdr:row>13</xdr:row>
      <xdr:rowOff>28574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9525" y="800100"/>
          <a:ext cx="2124074" cy="2085974"/>
        </a:xfrm>
        <a:prstGeom prst="rect">
          <a:avLst/>
        </a:prstGeom>
      </xdr:spPr>
    </xdr:pic>
    <xdr:clientData/>
  </xdr:twoCellAnchor>
  <xdr:twoCellAnchor editAs="oneCell">
    <xdr:from>
      <xdr:col>8</xdr:col>
      <xdr:colOff>0</xdr:colOff>
      <xdr:row>2</xdr:row>
      <xdr:rowOff>1</xdr:rowOff>
    </xdr:from>
    <xdr:to>
      <xdr:col>11</xdr:col>
      <xdr:colOff>495300</xdr:colOff>
      <xdr:row>13</xdr:row>
      <xdr:rowOff>3</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19649" y="666752"/>
          <a:ext cx="2095502" cy="2324100"/>
        </a:xfrm>
        <a:prstGeom prst="rect">
          <a:avLst/>
        </a:prstGeom>
      </xdr:spPr>
    </xdr:pic>
    <xdr:clientData/>
  </xdr:twoCellAnchor>
  <xdr:twoCellAnchor editAs="oneCell">
    <xdr:from>
      <xdr:col>4</xdr:col>
      <xdr:colOff>0</xdr:colOff>
      <xdr:row>2</xdr:row>
      <xdr:rowOff>0</xdr:rowOff>
    </xdr:from>
    <xdr:to>
      <xdr:col>7</xdr:col>
      <xdr:colOff>571499</xdr:colOff>
      <xdr:row>13</xdr:row>
      <xdr:rowOff>28577</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2405061" y="642939"/>
          <a:ext cx="2124077" cy="24002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5390651</xdr:colOff>
      <xdr:row>1</xdr:row>
      <xdr:rowOff>75329</xdr:rowOff>
    </xdr:from>
    <xdr:to>
      <xdr:col>2</xdr:col>
      <xdr:colOff>6696634</xdr:colOff>
      <xdr:row>1</xdr:row>
      <xdr:rowOff>452095</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17945" y="2098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9749" TargetMode="External"/><Relationship Id="rId3" Type="http://schemas.openxmlformats.org/officeDocument/2006/relationships/hyperlink" Target="https://www.fg.gov.ua/passport/57095" TargetMode="External"/><Relationship Id="rId7" Type="http://schemas.openxmlformats.org/officeDocument/2006/relationships/hyperlink" Target="https://www.fg.gov.ua/lot/169034" TargetMode="External"/><Relationship Id="rId2" Type="http://schemas.openxmlformats.org/officeDocument/2006/relationships/hyperlink" Target="https://www.fg.gov.ua/passport/5692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71"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7233" TargetMode="External"/><Relationship Id="rId10" Type="http://schemas.openxmlformats.org/officeDocument/2006/relationships/hyperlink" Target="https://www.fg.gov.ua/lot/170615" TargetMode="External"/><Relationship Id="rId4" Type="http://schemas.openxmlformats.org/officeDocument/2006/relationships/hyperlink" Target="https://www.fg.gov.ua/passport/57161" TargetMode="External"/><Relationship Id="rId9"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F14" sqref="F14"/>
    </sheetView>
  </sheetViews>
  <sheetFormatPr defaultRowHeight="15" x14ac:dyDescent="0.25"/>
  <cols>
    <col min="1" max="1" width="6.5703125" style="39" customWidth="1"/>
    <col min="2" max="16384" width="9.140625" style="39"/>
  </cols>
  <sheetData>
    <row r="1" spans="1:13" ht="15.75" x14ac:dyDescent="0.25">
      <c r="A1" s="68" t="s">
        <v>55</v>
      </c>
      <c r="B1" s="69"/>
      <c r="C1" s="69"/>
      <c r="D1" s="69"/>
      <c r="E1" s="69"/>
      <c r="F1" s="69"/>
      <c r="G1" s="69"/>
      <c r="H1" s="69"/>
      <c r="I1" s="69"/>
      <c r="J1" s="69"/>
      <c r="K1" s="69"/>
      <c r="L1" s="69"/>
      <c r="M1" s="69"/>
    </row>
    <row r="2" spans="1:13" ht="45.75" customHeight="1" x14ac:dyDescent="0.25">
      <c r="A2" s="44"/>
      <c r="B2" s="70" t="s">
        <v>24</v>
      </c>
      <c r="C2" s="70"/>
      <c r="D2" s="70"/>
      <c r="E2" s="70"/>
      <c r="F2" s="70"/>
      <c r="G2" s="70"/>
      <c r="H2" s="70"/>
      <c r="I2" s="70"/>
      <c r="J2" s="70"/>
      <c r="K2" s="70"/>
      <c r="L2" s="70"/>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71" t="s">
        <v>69</v>
      </c>
      <c r="B14" s="71"/>
      <c r="C14" s="71"/>
      <c r="D14" s="71"/>
      <c r="E14" s="71"/>
      <c r="F14" s="43"/>
      <c r="G14" s="41" t="s">
        <v>47</v>
      </c>
      <c r="H14" s="43"/>
      <c r="I14" s="43"/>
      <c r="J14" s="43"/>
      <c r="K14" s="41" t="s">
        <v>70</v>
      </c>
      <c r="L14" s="43"/>
    </row>
    <row r="15" spans="1:13" x14ac:dyDescent="0.25">
      <c r="B15" s="43"/>
      <c r="C15" s="43"/>
      <c r="D15" s="43"/>
      <c r="E15" s="43"/>
      <c r="F15" s="43"/>
      <c r="G15" s="41" t="s">
        <v>48</v>
      </c>
      <c r="H15" s="43"/>
      <c r="I15" s="43"/>
      <c r="J15" s="43"/>
      <c r="K15" s="41"/>
      <c r="L15" s="43"/>
    </row>
    <row r="16" spans="1:13" x14ac:dyDescent="0.25">
      <c r="B16" s="42"/>
      <c r="C16" s="43"/>
      <c r="D16" s="43"/>
      <c r="E16" s="43"/>
      <c r="F16" s="43"/>
      <c r="G16" s="43"/>
      <c r="H16" s="43"/>
      <c r="I16" s="43"/>
      <c r="J16" s="43"/>
      <c r="K16" s="43"/>
      <c r="L16" s="43"/>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7" workbookViewId="0">
      <selection activeCell="E28" sqref="E28"/>
    </sheetView>
  </sheetViews>
  <sheetFormatPr defaultColWidth="9.140625" defaultRowHeight="15.75" x14ac:dyDescent="0.25"/>
  <cols>
    <col min="1" max="1" width="4.7109375" style="4" customWidth="1"/>
    <col min="2" max="2" width="10.42578125" style="4" customWidth="1"/>
    <col min="3" max="3" width="16.5703125" style="4" customWidth="1"/>
    <col min="4" max="4" width="19.28515625" style="4" customWidth="1"/>
    <col min="5" max="5" width="21.85546875" style="4" customWidth="1"/>
    <col min="6" max="6" width="24.28515625" style="4" customWidth="1"/>
    <col min="7" max="7" width="15.5703125" style="4" customWidth="1"/>
    <col min="8" max="8" width="20.85546875" style="4" customWidth="1"/>
    <col min="9" max="9" width="38.7109375" style="4" customWidth="1"/>
    <col min="10" max="10" width="35.42578125" style="4" customWidth="1"/>
    <col min="11"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71</v>
      </c>
      <c r="F3" s="99"/>
      <c r="G3" s="99"/>
      <c r="H3" s="100"/>
    </row>
    <row r="4" spans="2:10" s="7" customFormat="1" x14ac:dyDescent="0.25">
      <c r="B4" s="101" t="s">
        <v>60</v>
      </c>
      <c r="C4" s="102"/>
      <c r="D4" s="103"/>
      <c r="E4" s="104" t="s">
        <v>72</v>
      </c>
      <c r="F4" s="105"/>
      <c r="G4" s="105"/>
      <c r="H4" s="106"/>
    </row>
    <row r="5" spans="2:10" s="7" customFormat="1" x14ac:dyDescent="0.25">
      <c r="B5" s="86" t="s">
        <v>17</v>
      </c>
      <c r="C5" s="87"/>
      <c r="D5" s="88"/>
      <c r="E5" s="89">
        <v>44805</v>
      </c>
      <c r="F5" s="90"/>
      <c r="G5" s="90"/>
      <c r="H5" s="91"/>
    </row>
    <row r="6" spans="2:10" s="7" customFormat="1" ht="16.5" thickBot="1" x14ac:dyDescent="0.3">
      <c r="B6" s="77" t="s">
        <v>18</v>
      </c>
      <c r="C6" s="78"/>
      <c r="D6" s="79"/>
      <c r="E6" s="80" t="s">
        <v>81</v>
      </c>
      <c r="F6" s="81"/>
      <c r="G6" s="81"/>
      <c r="H6" s="82"/>
    </row>
    <row r="7" spans="2:10" ht="16.5" thickBot="1" x14ac:dyDescent="0.3"/>
    <row r="8" spans="2:10" ht="16.5" thickBot="1" x14ac:dyDescent="0.3">
      <c r="B8" s="83" t="s">
        <v>51</v>
      </c>
      <c r="C8" s="84"/>
      <c r="D8" s="84"/>
      <c r="E8" s="84"/>
      <c r="F8" s="84"/>
      <c r="G8" s="84"/>
      <c r="H8" s="85"/>
      <c r="I8" s="72" t="s">
        <v>3</v>
      </c>
      <c r="J8" s="73"/>
    </row>
    <row r="9" spans="2:10" ht="47.25" x14ac:dyDescent="0.25">
      <c r="B9" s="36" t="s">
        <v>0</v>
      </c>
      <c r="C9" s="8" t="s">
        <v>49</v>
      </c>
      <c r="D9" s="8" t="s">
        <v>1</v>
      </c>
      <c r="E9" s="56" t="s">
        <v>61</v>
      </c>
      <c r="F9" s="56" t="s">
        <v>62</v>
      </c>
      <c r="G9" s="8" t="s">
        <v>2</v>
      </c>
      <c r="H9" s="55" t="s">
        <v>63</v>
      </c>
      <c r="I9" s="49" t="s">
        <v>52</v>
      </c>
      <c r="J9" s="50" t="s">
        <v>56</v>
      </c>
    </row>
    <row r="10" spans="2:10" ht="24" customHeight="1" x14ac:dyDescent="0.25">
      <c r="B10" s="31">
        <v>1</v>
      </c>
      <c r="C10" s="62" t="s">
        <v>82</v>
      </c>
      <c r="D10" s="61">
        <v>45089</v>
      </c>
      <c r="E10" s="64">
        <v>377375275</v>
      </c>
      <c r="F10" s="11"/>
      <c r="G10" s="10"/>
      <c r="H10" s="65" t="s">
        <v>87</v>
      </c>
      <c r="I10" s="66" t="s">
        <v>88</v>
      </c>
      <c r="J10" s="67" t="s">
        <v>89</v>
      </c>
    </row>
    <row r="11" spans="2:10" x14ac:dyDescent="0.25">
      <c r="B11" s="31">
        <v>2</v>
      </c>
      <c r="C11" s="62" t="s">
        <v>82</v>
      </c>
      <c r="D11" s="61">
        <v>45097</v>
      </c>
      <c r="E11" s="64">
        <f>ROUND(0.9*E10,2)</f>
        <v>339637747.5</v>
      </c>
      <c r="F11" s="11">
        <v>-0.1</v>
      </c>
      <c r="G11" s="10"/>
      <c r="H11" s="65" t="s">
        <v>87</v>
      </c>
      <c r="I11" s="66" t="s">
        <v>90</v>
      </c>
      <c r="J11" s="67" t="s">
        <v>89</v>
      </c>
    </row>
    <row r="12" spans="2:10" x14ac:dyDescent="0.25">
      <c r="B12" s="31">
        <v>3</v>
      </c>
      <c r="C12" s="62" t="s">
        <v>82</v>
      </c>
      <c r="D12" s="61">
        <v>45105</v>
      </c>
      <c r="E12" s="64">
        <f>ROUND(0.8*E10,2)</f>
        <v>301900220</v>
      </c>
      <c r="F12" s="11">
        <v>-0.2</v>
      </c>
      <c r="G12" s="10"/>
      <c r="H12" s="65" t="s">
        <v>87</v>
      </c>
      <c r="I12" s="66" t="s">
        <v>91</v>
      </c>
      <c r="J12" s="67" t="s">
        <v>89</v>
      </c>
    </row>
    <row r="13" spans="2:10" x14ac:dyDescent="0.25">
      <c r="B13" s="31">
        <v>4</v>
      </c>
      <c r="C13" s="62" t="s">
        <v>82</v>
      </c>
      <c r="D13" s="61">
        <v>45113</v>
      </c>
      <c r="E13" s="64">
        <f>ROUND(0.7*E10,2)</f>
        <v>264162692.5</v>
      </c>
      <c r="F13" s="11">
        <v>-0.3</v>
      </c>
      <c r="G13" s="10"/>
      <c r="H13" s="65" t="s">
        <v>87</v>
      </c>
      <c r="I13" s="66" t="s">
        <v>92</v>
      </c>
      <c r="J13" s="67" t="s">
        <v>89</v>
      </c>
    </row>
    <row r="14" spans="2:10" x14ac:dyDescent="0.25">
      <c r="B14" s="31">
        <v>5</v>
      </c>
      <c r="C14" s="62" t="s">
        <v>83</v>
      </c>
      <c r="D14" s="61">
        <v>45167</v>
      </c>
      <c r="E14" s="63">
        <v>237746423.25</v>
      </c>
      <c r="F14" s="11"/>
      <c r="G14" s="10"/>
      <c r="H14" s="65" t="s">
        <v>87</v>
      </c>
      <c r="I14" s="66" t="s">
        <v>93</v>
      </c>
      <c r="J14" s="67" t="s">
        <v>94</v>
      </c>
    </row>
    <row r="15" spans="2:10" x14ac:dyDescent="0.25">
      <c r="B15" s="31">
        <v>6</v>
      </c>
      <c r="C15" s="62" t="s">
        <v>83</v>
      </c>
      <c r="D15" s="61">
        <v>45174</v>
      </c>
      <c r="E15" s="64">
        <f>ROUND(0.9*E14,2)</f>
        <v>213971780.93000001</v>
      </c>
      <c r="F15" s="11">
        <v>-0.1</v>
      </c>
      <c r="G15" s="10"/>
      <c r="H15" s="65" t="s">
        <v>87</v>
      </c>
      <c r="I15" s="66" t="s">
        <v>95</v>
      </c>
      <c r="J15" s="67" t="s">
        <v>94</v>
      </c>
    </row>
    <row r="16" spans="2:10" x14ac:dyDescent="0.25">
      <c r="B16" s="31">
        <v>7</v>
      </c>
      <c r="C16" s="62" t="s">
        <v>83</v>
      </c>
      <c r="D16" s="61">
        <v>45182</v>
      </c>
      <c r="E16" s="64">
        <f>ROUND(0.8*E14,2)</f>
        <v>190197138.59999999</v>
      </c>
      <c r="F16" s="11">
        <v>-0.2</v>
      </c>
      <c r="G16" s="10"/>
      <c r="H16" s="65" t="s">
        <v>87</v>
      </c>
      <c r="I16" s="66" t="s">
        <v>96</v>
      </c>
      <c r="J16" s="67" t="s">
        <v>94</v>
      </c>
    </row>
    <row r="17" spans="2:10" x14ac:dyDescent="0.25">
      <c r="B17" s="31">
        <v>8</v>
      </c>
      <c r="C17" s="62" t="s">
        <v>83</v>
      </c>
      <c r="D17" s="61">
        <v>45190</v>
      </c>
      <c r="E17" s="64">
        <f>ROUND(0.7*E14,2)</f>
        <v>166422496.28</v>
      </c>
      <c r="F17" s="11">
        <v>-0.3</v>
      </c>
      <c r="G17" s="10"/>
      <c r="H17" s="65" t="s">
        <v>87</v>
      </c>
      <c r="I17" s="66" t="s">
        <v>97</v>
      </c>
      <c r="J17" s="67" t="s">
        <v>94</v>
      </c>
    </row>
    <row r="18" spans="2:10" x14ac:dyDescent="0.25">
      <c r="B18" s="31">
        <v>9</v>
      </c>
      <c r="C18" s="12" t="s">
        <v>84</v>
      </c>
      <c r="D18" s="9">
        <v>45237</v>
      </c>
      <c r="E18" s="63">
        <v>149780246.65000001</v>
      </c>
      <c r="F18" s="11"/>
      <c r="G18" s="10"/>
      <c r="H18" s="65" t="s">
        <v>87</v>
      </c>
      <c r="I18" s="66" t="s">
        <v>98</v>
      </c>
      <c r="J18" s="67" t="s">
        <v>99</v>
      </c>
    </row>
    <row r="19" spans="2:10" x14ac:dyDescent="0.25">
      <c r="B19" s="31">
        <v>10</v>
      </c>
      <c r="C19" s="12" t="s">
        <v>84</v>
      </c>
      <c r="D19" s="9">
        <v>45245</v>
      </c>
      <c r="E19" s="64">
        <f>ROUND(0.9*E18,2)</f>
        <v>134802221.99000001</v>
      </c>
      <c r="F19" s="11">
        <v>-0.1</v>
      </c>
      <c r="G19" s="10"/>
      <c r="H19" s="65" t="s">
        <v>87</v>
      </c>
      <c r="I19" s="66" t="s">
        <v>100</v>
      </c>
      <c r="J19" s="67" t="s">
        <v>99</v>
      </c>
    </row>
    <row r="20" spans="2:10" x14ac:dyDescent="0.25">
      <c r="B20" s="31">
        <v>11</v>
      </c>
      <c r="C20" s="12" t="s">
        <v>84</v>
      </c>
      <c r="D20" s="9">
        <v>45253</v>
      </c>
      <c r="E20" s="64">
        <f>ROUND(0.8*E18,2)</f>
        <v>119824197.31999999</v>
      </c>
      <c r="F20" s="11">
        <v>-0.2</v>
      </c>
      <c r="G20" s="10"/>
      <c r="H20" s="65" t="s">
        <v>87</v>
      </c>
      <c r="I20" s="66" t="s">
        <v>101</v>
      </c>
      <c r="J20" s="67" t="s">
        <v>99</v>
      </c>
    </row>
    <row r="21" spans="2:10" x14ac:dyDescent="0.25">
      <c r="B21" s="31">
        <v>12</v>
      </c>
      <c r="C21" s="12" t="s">
        <v>84</v>
      </c>
      <c r="D21" s="9">
        <v>45261</v>
      </c>
      <c r="E21" s="64">
        <f>ROUND(0.7*E18,2)</f>
        <v>104846172.66</v>
      </c>
      <c r="F21" s="11">
        <v>-0.3</v>
      </c>
      <c r="G21" s="10"/>
      <c r="H21" s="65" t="s">
        <v>87</v>
      </c>
      <c r="I21" s="66" t="s">
        <v>102</v>
      </c>
      <c r="J21" s="67" t="s">
        <v>99</v>
      </c>
    </row>
    <row r="22" spans="2:10" x14ac:dyDescent="0.25">
      <c r="B22" s="31">
        <v>13</v>
      </c>
      <c r="C22" s="29" t="s">
        <v>85</v>
      </c>
      <c r="D22" s="9">
        <v>45322</v>
      </c>
      <c r="E22" s="57">
        <f>E21*0.9</f>
        <v>94361555.393999994</v>
      </c>
      <c r="F22" s="11"/>
      <c r="G22" s="10"/>
      <c r="H22" s="65" t="s">
        <v>87</v>
      </c>
      <c r="I22" s="66" t="s">
        <v>103</v>
      </c>
      <c r="J22" s="67" t="s">
        <v>86</v>
      </c>
    </row>
    <row r="23" spans="2:10" x14ac:dyDescent="0.25">
      <c r="B23" s="31">
        <v>14</v>
      </c>
      <c r="C23" s="29" t="s">
        <v>85</v>
      </c>
      <c r="D23" s="9">
        <v>45328</v>
      </c>
      <c r="E23" s="64">
        <f>E22*0.9</f>
        <v>84925399.854599997</v>
      </c>
      <c r="F23" s="11">
        <v>-0.1</v>
      </c>
      <c r="G23" s="10"/>
      <c r="H23" s="65" t="s">
        <v>87</v>
      </c>
      <c r="I23" s="66" t="s">
        <v>104</v>
      </c>
      <c r="J23" s="67" t="s">
        <v>86</v>
      </c>
    </row>
    <row r="24" spans="2:10" x14ac:dyDescent="0.25">
      <c r="B24" s="31">
        <v>15</v>
      </c>
      <c r="C24" s="29" t="s">
        <v>85</v>
      </c>
      <c r="D24" s="33">
        <v>45336</v>
      </c>
      <c r="E24" s="64">
        <f>E22*0.8</f>
        <v>75489244.315200001</v>
      </c>
      <c r="F24" s="11">
        <v>-0.2</v>
      </c>
      <c r="G24" s="10"/>
      <c r="H24" s="65" t="s">
        <v>87</v>
      </c>
      <c r="I24" s="66" t="s">
        <v>105</v>
      </c>
      <c r="J24" s="67" t="s">
        <v>86</v>
      </c>
    </row>
    <row r="25" spans="2:10" x14ac:dyDescent="0.25">
      <c r="B25" s="31">
        <v>16</v>
      </c>
      <c r="C25" s="29" t="s">
        <v>85</v>
      </c>
      <c r="D25" s="33">
        <v>45344</v>
      </c>
      <c r="E25" s="64">
        <v>66053088.770000003</v>
      </c>
      <c r="F25" s="11">
        <v>-0.3</v>
      </c>
      <c r="G25" s="10"/>
      <c r="H25" s="65" t="s">
        <v>87</v>
      </c>
      <c r="I25" s="66" t="s">
        <v>106</v>
      </c>
      <c r="J25" s="67" t="s">
        <v>86</v>
      </c>
    </row>
    <row r="26" spans="2:10" x14ac:dyDescent="0.25">
      <c r="B26" s="31">
        <v>17</v>
      </c>
      <c r="C26" s="32"/>
      <c r="D26" s="33"/>
      <c r="E26" s="34"/>
      <c r="F26" s="35"/>
      <c r="G26" s="34"/>
      <c r="H26" s="52"/>
      <c r="I26" s="51"/>
      <c r="J26" s="12"/>
    </row>
    <row r="27" spans="2:10" x14ac:dyDescent="0.25">
      <c r="B27" s="31">
        <v>18</v>
      </c>
      <c r="C27" s="32"/>
      <c r="D27" s="33"/>
      <c r="E27" s="34"/>
      <c r="F27" s="35"/>
      <c r="G27" s="34"/>
      <c r="H27" s="52"/>
      <c r="I27" s="51"/>
      <c r="J27" s="12"/>
    </row>
    <row r="28" spans="2:10" x14ac:dyDescent="0.25">
      <c r="B28" s="31">
        <v>19</v>
      </c>
      <c r="C28" s="32"/>
      <c r="D28" s="33"/>
      <c r="E28" s="34"/>
      <c r="F28" s="35"/>
      <c r="G28" s="34"/>
      <c r="H28" s="52"/>
      <c r="I28" s="51"/>
      <c r="J28" s="12"/>
    </row>
    <row r="29" spans="2:10" x14ac:dyDescent="0.25">
      <c r="B29" s="31">
        <v>20</v>
      </c>
      <c r="C29" s="32"/>
      <c r="D29" s="33"/>
      <c r="E29" s="34"/>
      <c r="F29" s="35"/>
      <c r="G29" s="34"/>
      <c r="H29" s="52"/>
      <c r="I29" s="51"/>
      <c r="J29" s="12"/>
    </row>
    <row r="30" spans="2:10" x14ac:dyDescent="0.25">
      <c r="B30" s="31">
        <v>21</v>
      </c>
      <c r="C30" s="32"/>
      <c r="D30" s="33"/>
      <c r="E30" s="34"/>
      <c r="F30" s="35"/>
      <c r="G30" s="34"/>
      <c r="H30" s="52"/>
      <c r="I30" s="51"/>
      <c r="J30" s="12"/>
    </row>
    <row r="31" spans="2:10" x14ac:dyDescent="0.25">
      <c r="B31" s="31">
        <v>22</v>
      </c>
      <c r="C31" s="32"/>
      <c r="D31" s="33"/>
      <c r="E31" s="34"/>
      <c r="F31" s="35"/>
      <c r="G31" s="34"/>
      <c r="H31" s="52"/>
      <c r="I31" s="51"/>
      <c r="J31" s="12"/>
    </row>
    <row r="32" spans="2:10" x14ac:dyDescent="0.25">
      <c r="B32" s="31">
        <v>23</v>
      </c>
      <c r="C32" s="32"/>
      <c r="D32" s="33"/>
      <c r="E32" s="34"/>
      <c r="F32" s="35"/>
      <c r="G32" s="34"/>
      <c r="H32" s="52"/>
      <c r="I32" s="51"/>
      <c r="J32" s="12"/>
    </row>
    <row r="33" spans="2:10" x14ac:dyDescent="0.25">
      <c r="B33" s="31">
        <v>24</v>
      </c>
      <c r="C33" s="32"/>
      <c r="D33" s="33"/>
      <c r="E33" s="34"/>
      <c r="F33" s="35"/>
      <c r="G33" s="34"/>
      <c r="H33" s="52"/>
      <c r="I33" s="51"/>
      <c r="J33" s="12"/>
    </row>
    <row r="34" spans="2:10" ht="16.5" thickBot="1" x14ac:dyDescent="0.3">
      <c r="B34" s="37">
        <v>25</v>
      </c>
      <c r="C34" s="30"/>
      <c r="D34" s="13"/>
      <c r="E34" s="14"/>
      <c r="F34" s="15"/>
      <c r="G34" s="14"/>
      <c r="H34" s="53"/>
      <c r="I34" s="54"/>
      <c r="J34" s="16"/>
    </row>
    <row r="36" spans="2:10" ht="50.25" customHeight="1" x14ac:dyDescent="0.25">
      <c r="B36" s="76" t="s">
        <v>24</v>
      </c>
      <c r="C36" s="76"/>
      <c r="D36" s="76"/>
      <c r="E36" s="76"/>
      <c r="F36" s="76"/>
      <c r="G36" s="76"/>
      <c r="H36" s="76"/>
    </row>
    <row r="38" spans="2:10" x14ac:dyDescent="0.25">
      <c r="C38" s="38"/>
      <c r="D38" s="38"/>
      <c r="E38" s="38"/>
      <c r="F38" s="38"/>
      <c r="G38" s="38"/>
      <c r="H38" s="38"/>
    </row>
    <row r="39" spans="2:10" ht="56.25" customHeight="1" x14ac:dyDescent="0.25">
      <c r="C39" s="74" t="s">
        <v>46</v>
      </c>
      <c r="D39" s="75"/>
      <c r="E39" s="38"/>
      <c r="F39" s="41" t="s">
        <v>47</v>
      </c>
      <c r="G39" s="38"/>
      <c r="H39" s="41" t="s">
        <v>47</v>
      </c>
    </row>
    <row r="40" spans="2:10" x14ac:dyDescent="0.25">
      <c r="C40" s="38"/>
      <c r="D40" s="38"/>
      <c r="E40" s="38"/>
      <c r="F40" s="41" t="s">
        <v>48</v>
      </c>
      <c r="G40" s="38"/>
      <c r="H40" s="41" t="s">
        <v>50</v>
      </c>
    </row>
    <row r="41" spans="2:10" x14ac:dyDescent="0.25">
      <c r="C41" s="38"/>
      <c r="D41" s="38"/>
      <c r="E41" s="38"/>
      <c r="F41" s="38"/>
      <c r="G41" s="38"/>
      <c r="H41" s="38"/>
    </row>
    <row r="42" spans="2:10" x14ac:dyDescent="0.25">
      <c r="C42" s="38"/>
      <c r="D42" s="38"/>
      <c r="E42" s="38"/>
      <c r="F42" s="38"/>
      <c r="G42" s="38"/>
      <c r="H42" s="38"/>
    </row>
    <row r="43" spans="2:10" x14ac:dyDescent="0.25">
      <c r="C43" s="38"/>
      <c r="D43" s="38"/>
      <c r="E43" s="38"/>
      <c r="F43" s="38"/>
      <c r="G43" s="38"/>
      <c r="H43" s="38"/>
    </row>
  </sheetData>
  <mergeCells count="13">
    <mergeCell ref="B5:D5"/>
    <mergeCell ref="E5:H5"/>
    <mergeCell ref="B2:H2"/>
    <mergeCell ref="B3:D3"/>
    <mergeCell ref="E3:H3"/>
    <mergeCell ref="B4:D4"/>
    <mergeCell ref="E4:H4"/>
    <mergeCell ref="I8:J8"/>
    <mergeCell ref="C39:D39"/>
    <mergeCell ref="B36:H36"/>
    <mergeCell ref="B6:D6"/>
    <mergeCell ref="E6:H6"/>
    <mergeCell ref="B8:H8"/>
  </mergeCells>
  <hyperlinks>
    <hyperlink ref="I10" r:id="rId1" display="https://www.fg.gov.ua/aktivi-bankiv/prodazh-aktiviv"/>
    <hyperlink ref="I22" r:id="rId2" display="https://www.fg.gov.ua/passport/56926"/>
    <hyperlink ref="I23" r:id="rId3" display="https://www.fg.gov.ua/passport/57095"/>
    <hyperlink ref="I24" r:id="rId4" display="https://www.fg.gov.ua/passport/57161"/>
    <hyperlink ref="I25" r:id="rId5" display="https://www.fg.gov.ua/passport/57233"/>
    <hyperlink ref="J18" r:id="rId6" display="https://www.fg.gov.ua/lot/170171"/>
    <hyperlink ref="J10" r:id="rId7" display="https://www.fg.gov.ua/lot/169034"/>
    <hyperlink ref="J14" r:id="rId8" display="https://www.fg.gov.ua/lot/169749"/>
    <hyperlink ref="I11:I21" r:id="rId9" display="https://www.fg.gov.ua/aktivi-bankiv/prodazh-aktiviv"/>
    <hyperlink ref="J22" r:id="rId10"/>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102.7109375" style="4" customWidth="1"/>
    <col min="4" max="16384" width="9.140625" style="4"/>
  </cols>
  <sheetData>
    <row r="1" spans="1:16384" ht="10.5" customHeight="1" thickBot="1" x14ac:dyDescent="0.3"/>
    <row r="2" spans="1:16384" ht="36.75" customHeight="1" thickBot="1" x14ac:dyDescent="0.3">
      <c r="A2" s="6"/>
      <c r="B2" s="107" t="s">
        <v>53</v>
      </c>
      <c r="C2" s="108"/>
      <c r="D2" s="5"/>
    </row>
    <row r="3" spans="1:16384" x14ac:dyDescent="0.25">
      <c r="A3" s="6"/>
      <c r="B3" s="26" t="s">
        <v>4</v>
      </c>
      <c r="C3" s="27" t="s">
        <v>65</v>
      </c>
      <c r="D3" s="5"/>
    </row>
    <row r="4" spans="1:16384" x14ac:dyDescent="0.25">
      <c r="A4" s="6"/>
      <c r="B4" s="109" t="s">
        <v>5</v>
      </c>
      <c r="C4" s="110"/>
      <c r="D4" s="5"/>
    </row>
    <row r="5" spans="1:16384" ht="31.5" x14ac:dyDescent="0.25">
      <c r="A5" s="6"/>
      <c r="B5" s="24" t="s">
        <v>20</v>
      </c>
      <c r="C5" s="28" t="s">
        <v>30</v>
      </c>
      <c r="D5" s="5"/>
    </row>
    <row r="6" spans="1:16384" ht="278.25" customHeight="1" x14ac:dyDescent="0.25">
      <c r="A6" s="6"/>
      <c r="B6" s="17" t="s">
        <v>57</v>
      </c>
      <c r="C6" s="58" t="s">
        <v>76</v>
      </c>
    </row>
    <row r="7" spans="1:16384" ht="18.75" customHeight="1" x14ac:dyDescent="0.25">
      <c r="A7" s="6"/>
      <c r="B7" s="18" t="s">
        <v>6</v>
      </c>
      <c r="C7" s="58" t="s">
        <v>77</v>
      </c>
    </row>
    <row r="8" spans="1:16384" x14ac:dyDescent="0.25">
      <c r="A8" s="6"/>
      <c r="B8" s="18" t="s">
        <v>7</v>
      </c>
      <c r="C8" s="58" t="s">
        <v>79</v>
      </c>
    </row>
    <row r="9" spans="1:16384" ht="34.5" customHeight="1" x14ac:dyDescent="0.25">
      <c r="A9" s="6"/>
      <c r="B9" s="18" t="s">
        <v>8</v>
      </c>
      <c r="C9" s="58" t="s">
        <v>78</v>
      </c>
    </row>
    <row r="10" spans="1:16384" ht="14.25" customHeight="1" x14ac:dyDescent="0.25">
      <c r="A10" s="6"/>
      <c r="B10" s="18" t="s">
        <v>9</v>
      </c>
      <c r="C10" s="58">
        <v>145309.1</v>
      </c>
    </row>
    <row r="11" spans="1:16384" ht="18" customHeight="1" x14ac:dyDescent="0.25">
      <c r="A11" s="6"/>
      <c r="B11" s="18" t="s">
        <v>10</v>
      </c>
      <c r="C11" s="58" t="s">
        <v>66</v>
      </c>
    </row>
    <row r="12" spans="1:16384" ht="84.75" customHeight="1" x14ac:dyDescent="0.25">
      <c r="A12" s="6"/>
      <c r="B12" s="20" t="s">
        <v>14</v>
      </c>
      <c r="C12" s="58" t="s">
        <v>80</v>
      </c>
    </row>
    <row r="13" spans="1:16384" ht="31.5" x14ac:dyDescent="0.25">
      <c r="A13" s="6"/>
      <c r="B13" s="23" t="s">
        <v>11</v>
      </c>
      <c r="C13" s="58" t="s">
        <v>67</v>
      </c>
    </row>
    <row r="14" spans="1:16384" ht="49.5" customHeight="1" x14ac:dyDescent="0.25">
      <c r="A14" s="6"/>
      <c r="B14" s="19" t="s">
        <v>58</v>
      </c>
      <c r="C14" s="58" t="s">
        <v>107</v>
      </c>
    </row>
    <row r="15" spans="1:16384" s="6" customFormat="1" ht="47.25" x14ac:dyDescent="0.25">
      <c r="A15" s="25"/>
      <c r="B15" s="47" t="s">
        <v>59</v>
      </c>
      <c r="C15" s="58" t="s">
        <v>68</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9" t="s">
        <v>68</v>
      </c>
    </row>
    <row r="17" spans="1:4" ht="31.5" x14ac:dyDescent="0.25">
      <c r="A17" s="6"/>
      <c r="B17" s="18" t="s">
        <v>64</v>
      </c>
      <c r="C17" s="60" t="s">
        <v>73</v>
      </c>
    </row>
    <row r="18" spans="1:4" ht="15" customHeight="1" x14ac:dyDescent="0.25">
      <c r="A18" s="6"/>
      <c r="B18" s="115" t="s">
        <v>13</v>
      </c>
      <c r="C18" s="116"/>
    </row>
    <row r="19" spans="1:4" ht="15" customHeight="1" x14ac:dyDescent="0.25">
      <c r="A19" s="6"/>
      <c r="B19" s="21" t="s">
        <v>21</v>
      </c>
      <c r="C19" s="117" t="s">
        <v>12</v>
      </c>
    </row>
    <row r="20" spans="1:4" x14ac:dyDescent="0.25">
      <c r="A20" s="6"/>
      <c r="B20" s="46" t="s">
        <v>54</v>
      </c>
      <c r="C20" s="117"/>
    </row>
    <row r="21" spans="1:4" ht="15" customHeight="1" thickBot="1" x14ac:dyDescent="0.3">
      <c r="A21" s="6"/>
      <c r="B21" s="22" t="s">
        <v>22</v>
      </c>
      <c r="C21" s="118"/>
    </row>
    <row r="22" spans="1:4" x14ac:dyDescent="0.25">
      <c r="A22" s="6"/>
    </row>
    <row r="23" spans="1:4" ht="49.5" customHeight="1" x14ac:dyDescent="0.25">
      <c r="A23" s="6"/>
      <c r="B23" s="111" t="s">
        <v>19</v>
      </c>
      <c r="C23" s="111"/>
    </row>
    <row r="24" spans="1:4" ht="33" customHeight="1" x14ac:dyDescent="0.25">
      <c r="B24" s="112" t="s">
        <v>25</v>
      </c>
      <c r="C24" s="112"/>
    </row>
    <row r="25" spans="1:4" ht="93" customHeight="1" x14ac:dyDescent="0.25">
      <c r="B25" s="113" t="s">
        <v>23</v>
      </c>
      <c r="C25" s="113"/>
    </row>
    <row r="26" spans="1:4" ht="65.25" customHeight="1" x14ac:dyDescent="0.25">
      <c r="B26" s="114" t="s">
        <v>24</v>
      </c>
      <c r="C26" s="114"/>
    </row>
    <row r="27" spans="1:4" ht="156.75" customHeight="1" x14ac:dyDescent="0.25">
      <c r="B27" s="112" t="s">
        <v>26</v>
      </c>
      <c r="C27" s="112"/>
    </row>
    <row r="29" spans="1:4" ht="45" x14ac:dyDescent="0.25">
      <c r="B29" s="40" t="s">
        <v>69</v>
      </c>
      <c r="C29" s="41" t="s">
        <v>74</v>
      </c>
      <c r="D29" s="41"/>
    </row>
    <row r="30" spans="1:4" x14ac:dyDescent="0.25">
      <c r="B30" s="42"/>
      <c r="C30" s="45" t="s">
        <v>75</v>
      </c>
      <c r="D30" s="41"/>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2024-01-25T07:51:45Z</cp:lastPrinted>
  <dcterms:created xsi:type="dcterms:W3CDTF">2015-10-12T12:03:25Z</dcterms:created>
  <dcterms:modified xsi:type="dcterms:W3CDTF">2024-02-27T13:55:43Z</dcterms:modified>
</cp:coreProperties>
</file>