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61 2024.02.27 МКУА 76  Драгомирівська майн права+ХОФ\Паспорта\"/>
    </mc:Choice>
  </mc:AlternateContent>
  <bookViews>
    <workbookView xWindow="0" yWindow="0" windowWidth="19200" windowHeight="7050" activeTab="1"/>
  </bookViews>
  <sheets>
    <sheet name="журнал торгів" sheetId="9" r:id="rId1"/>
    <sheet name="ППА" sheetId="13" r:id="rId2"/>
    <sheet name="Аркуш1" sheetId="11" state="hidden" r:id="rId3"/>
  </sheets>
  <definedNames>
    <definedName name="Житлова_нерухомість" localSheetId="1">#REF!</definedName>
    <definedName name="Житлова_нерухомість">#REF!</definedName>
    <definedName name="Земля" localSheetId="1">#REF!</definedName>
    <definedName name="Земля">#REF!</definedName>
    <definedName name="Комерційна_нерухомість" localSheetId="1">#REF!</definedName>
    <definedName name="Комерційна_нерухомість">#REF!</definedName>
    <definedName name="Майнові_права" localSheetId="1">#REF!</definedName>
    <definedName name="Майнові_права">#REF!</definedName>
    <definedName name="Нерухомість" localSheetId="1">#REF!</definedName>
    <definedName name="Нерухомість">#REF!</definedName>
    <definedName name="Порука" localSheetId="1">#REF!</definedName>
    <definedName name="Порука">#REF!</definedName>
    <definedName name="Рухоме_майно" localSheetId="1">#REF!</definedName>
    <definedName name="Рухоме_майно">#REF!</definedName>
    <definedName name="Сільгоспродукція" localSheetId="1">#REF!</definedName>
    <definedName name="Сільгоспродукція">#REF!</definedName>
    <definedName name="Тип_застави" localSheetId="1">#REF!</definedName>
    <definedName name="Тип_застави">#REF!</definedName>
    <definedName name="Товари_в_обігу" localSheetId="1">#REF!</definedName>
    <definedName name="Товари_в_обігу">#REF!</definedName>
    <definedName name="Транспорт" localSheetId="1">#REF!</definedName>
    <definedName name="Транспорт">#REF!</definedName>
  </definedNames>
  <calcPr calcId="162913"/>
</workbook>
</file>

<file path=xl/calcChain.xml><?xml version="1.0" encoding="utf-8"?>
<calcChain xmlns="http://schemas.openxmlformats.org/spreadsheetml/2006/main">
  <c r="D15" i="9" l="1"/>
  <c r="D14" i="9"/>
  <c r="D13" i="9"/>
  <c r="D11" i="9"/>
  <c r="D10" i="9"/>
  <c r="D9" i="9"/>
  <c r="D7" i="9"/>
  <c r="D6" i="9"/>
  <c r="D5" i="9"/>
  <c r="D16" i="9"/>
  <c r="D19" i="9" s="1"/>
  <c r="D18" i="9" l="1"/>
  <c r="D17" i="9"/>
  <c r="D20" i="9"/>
</calcChain>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<sst xmlns="http://schemas.openxmlformats.org/spreadsheetml/2006/main" count="157" uniqueCount="103">
  <si>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</si>
  <si>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</si>
  <si>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</si>
  <si>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</si>
  <si>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</si>
  <si>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</si>
  <si>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</si>
  <si>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</si>
  <si>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</si>
  <si>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</si>
  <si>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</si>
  <si>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</si>
  <si>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</si>
  <si>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</si>
  <si>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</si>
  <si>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</si>
  <si>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</si>
  <si>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</si>
  <si>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</si>
  <si>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</si>
  <si>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</si>
  <si>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</si>
  <si>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</si>
  <si>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</si>
  <si>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</si>
  <si>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</si>
  <si>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</si>
  <si>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</si>
  <si>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</si>
  <si>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</si>
  <si>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</si>
  <si>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</si>
  <si>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</si>
  <si>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</si>
  <si>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</si>
  <si>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</si>
  <si>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</si>
  <si>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</si>
  <si>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</si>
  <si>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</si>
  <si>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</si>
  <si>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</si>
  <si>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</si>
  <si>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</si>
  <si>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</si>
  <si>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</si>
  <si>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</si>
  <si>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</si>
  <si>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</si>
  <si>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</si>
  <si>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</si>
  <si>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</si>
  <si>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</si>
  <si>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</si>
  <si>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</si>
  <si>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</si>
  <si>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</si>
  <si>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</si>
  <si>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</si>
  <si>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</si>
  <si>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</si>
  <si>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</si>
  <si>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</si>
  <si>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</si>
  <si>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</si>
  <si>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01.02.2024 року</t>
  </si>
  <si>
    <t>Контактна особа  Євгенія Гришкова тел. 067 723 60 80</t>
  </si>
  <si>
    <t>АТ "МЕГАБАНК"</t>
  </si>
  <si>
    <t>Інша дебіторська заборгованість, в т.ч. та, що обліковується на позабалансових рахунках, нестачі</t>
  </si>
  <si>
    <t>Дебіторська заборгованість, що виникла в результаті визнання нікчемним кредитного договору</t>
  </si>
  <si>
    <t>ТОВ «ПІВНІЧНО-СХІДНА КОНСАЛТИНГОВА ГРУПА»</t>
  </si>
  <si>
    <t>108/22 від 18.02.2022</t>
  </si>
  <si>
    <t>Аукціон не відбувся</t>
  </si>
  <si>
    <t>Уповноважена особа Фонду гарантування вкладів фізичних осіб на ліквідацію АТ "МЕГАБАНК"  ________________________________ Ірина БІЛА</t>
  </si>
  <si>
    <t>20-06в/2021</t>
  </si>
  <si>
    <t xml:space="preserve">*18.11.2021 між банком та ТОВ «ХАРКІВСЬКА ОВОЧЕВА ФАБРИКА» укладено кредитний договір № 20-06в/2021, згідно умов якого банк надає грошові кошти у сумі 6 000 000,00 дол. США, фіксованою відсотковою ставкою 3,8 %, строком повернення до 17 листопада 2026.
Кредитні кошти були надані банком ТОВ «ХАРКІВСЬКА ОВОЧЕВА ФАБРИКА» для придбання майна банку, а саме:
• 18.11.2021 між банком та ТОВ «ХАРКІВСЬКА ОВОЧЕВА ФАБРИКА» укладено 3 договори купівлі-продажу нерухомого майна, реєстрові № 5811, 5812, 5813, відповідно до умов якого банк передав ТОВ «ХАРКІВСЬКА ОВОЧЕВА ФАБРИКА» у власність нерухоме майно, загальною площею 145 309,10 кв.м., що розташоване за адресою: м. Харків, вул. Драгомирівська, 10.
• 18.11.2021 між банком та ТОВ «ХАРКІВСЬКА ОВОЧЕВА ФАБРИКА» укладено Договір купівлі – продажу майна, а саме рухомого майна в кількості 236 одиниць, що знаходиться за адресою: м. Харків, вул. Драгомирівська, 10, за ціною 26 258 485,20грн. 
У якості забезпечення виконання зобов’язання за кредитним договором між банком  та ТОВ «ХАРКІВСЬКА ОВОЧЕВА ФАБРИКА» укладено:
• Іпотечний договір № 20-06в/2021-з від 18.11.2021, реєстровий № 5816, за яким ТОВ «ХАРКІВСЬКА ОВОЧЕВА ФАБРИКА» передало в іпотеку нерухоме майно, загальною площею 145 309,10 кв.м., що знаходиться за адресою: м. Харків, вул. Драгомирівська, 10; 
• Договір застави рухомого майна № 20-06в/2021-з-1, предметом якого є рухоме майно (обладнання тепличного комплексу та інші основні засоби) в кількості 236 одиниць, загальною вартістю 26 258 485,20 грн.
• Договір поруки № 20-06в/2021-П з Луніним Сергієм Володимировичем.
15.07.2022 наказом Уповноваженої особи ФГВФО на здійснення тимчасової адміністрації АТ «МЕГАБАНК» № 77-та затверджено висновки Комісії банку з перевірки правочинів, викладені в Акті № 10 від 11.07.2022, відповідно до якого укладені АТ «МЕГАБАНК» з ТОВ «ХОФ» правочини, а саме: Кредитний договір № 20-06в/2021 від 18.11.2021р.; Договір поруки № 20-06в/2021-П від 18.11.2021р. з Луніним Сергієм Володимировичем; Іпотечний договір № 20-06в/2021-з від 18.11.2021р.; Договір застави рухомого майна № 20-06в/2021-з-1 від 18.11.2021р.; Договір купівлі - продажу нежитлових приміщень від 18.11.2021р., реєстровий №5811; Договір купівлі - продажу частки нежитлових будівель від 18.11.2021, реєстровий №5812.; Договір купівлі - продажу частки нежитлових будівель від 18.11.2021р., реєстровий №5813; Договір купівлі - продажу майна від 18.11.2021р., мають ознаки нікчемності, передбачені п. 3, 6 ч.3 ст. 38 Закону України «Про систему гарантування вкладів фізичних осіб». 
18.07.2022 на адресу ТОВ «ХОФ» направлено повідомлення про нікчемність правочину №467-ТА. 07.10.2022 на адресу Банку надійшла від ТОВ «ХОФ» відповідь №14 від 24.09.2022 на повідомлення №467-ТА. 
16.09.2022 подано позов №1181 від 12.09.2022 про застосування наслідків нікчемності правочинів до Господарського суду Харківської області. 
Ухвалою Господарський суд Харківської області від 01.11.2022 відкрито провадження у справі 922/1627/22. 
Ухвалою Господарський суд Харківської області від 10.01.2022 Господарський суд Харківської області розгляд справи 922/1627/22 зупинено до набрання законної сили судового рішення по справі №640/12723/22.
Зазначена ухвала оскаржена АТ «МЕГАБАНК» в апеляційному порядку.
Ухвалою Східного апеляційного господарського суду від 06.02.2023 у справі № 922/1627/22 відкрито апеляційне провадження, апеляційну скаргу банку постановлено розглядати без повідомлення учасників справи.Постановою Східного апеляційного господарського суду від 22 березня 2023 р у справі №922/1627/22 апеляційну скаргу АТ "МЕГАБАНК" залишено без задоволення.  Провадження у справі поновлено,15.11.2023 року рішення про відмову в задоволенні позову банку.
</t>
  </si>
  <si>
    <t>G19N023906</t>
  </si>
  <si>
    <t>https://www.fg.gov.ua/passport/54209</t>
  </si>
  <si>
    <t>https://www.fg.gov.ua/lot/169038</t>
  </si>
  <si>
    <t>https://www.fg.gov.ua/passport/54405</t>
  </si>
  <si>
    <t>https://www.fg.gov.ua/passport/54549</t>
  </si>
  <si>
    <t>https://www.fg.gov.ua/passport/54675</t>
  </si>
  <si>
    <t>G19N024643</t>
  </si>
  <si>
    <t>https://www.fg.gov.ua/passport/55248</t>
  </si>
  <si>
    <t>https://www.fg.gov.ua/lot/169764</t>
  </si>
  <si>
    <t>https://www.fg.gov.ua/passport/55473</t>
  </si>
  <si>
    <t>https://www.fg.gov.ua/passport/55583</t>
  </si>
  <si>
    <t>https://www.fg.gov.ua/passport/55692</t>
  </si>
  <si>
    <t>G19N025118</t>
  </si>
  <si>
    <t>https://www.fg.gov.ua/passport/56153</t>
  </si>
  <si>
    <t>https://www.fg.gov.ua/lot/170208</t>
  </si>
  <si>
    <t>https://www.fg.gov.ua/passport/56297</t>
  </si>
  <si>
    <t>https://www.fg.gov.ua/passport/56393</t>
  </si>
  <si>
    <t>https://www.fg.gov.ua/passport/56469</t>
  </si>
  <si>
    <t>G19N025533</t>
  </si>
  <si>
    <t>https://www.fg.gov.ua/passport/57013</t>
  </si>
  <si>
    <t>https://www.fg.gov.ua/lot/170615</t>
  </si>
  <si>
    <t>https://www.fg.gov.ua/passport/57156</t>
  </si>
  <si>
    <t>https://www.fg.gov.ua/passport/57195</t>
  </si>
  <si>
    <t>https://www.fg.gov.ua/passport/57288</t>
  </si>
  <si>
    <t>ПУБЛІЧНИЙ  ПАСПОРТ АКТИВУ
щодо дебіторської заборгованості/майнових прав за дебіторською заборгованістю</t>
  </si>
  <si>
    <t>Уповноважена особа на ліквідацію АТ "МЕГАБАНК"   Ірина Біла</t>
  </si>
  <si>
    <t xml:space="preserve"> Харківська обл., місто Харків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</si>
</sst>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2"/>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9">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xf numFmtId="9" fontId="1" fillId="0" borderId="0" applyFont="0" applyFill="0" applyBorder="0" applyAlignment="0" applyProtection="0"/>
    <xf numFmtId="164" fontId="1" fillId="0" borderId="0" applyFont="0" applyFill="0" applyBorder="0" applyAlignment="0" applyProtection="0"/>
  </cellStyleXfs>
  <cellXfs count="86">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0" fontId="20" fillId="0" borderId="13" xfId="0" applyFont="1" applyBorder="1" applyAlignment="1">
      <alignment horizontal="center"/>
    </xf>
    <xf numFmtId="0" fontId="0" fillId="0" borderId="1" xfId="0" applyBorder="1"/>
    <xf numFmtId="14" fontId="0" fillId="0" borderId="1" xfId="0" applyNumberFormat="1" applyBorder="1"/>
    <xf numFmtId="0" fontId="19" fillId="0" borderId="14" xfId="6" applyBorder="1" applyAlignment="1" applyProtection="1"/>
    <xf numFmtId="0" fontId="19" fillId="0" borderId="0" xfId="6" applyAlignment="1" applyProtection="1"/>
    <xf numFmtId="0" fontId="20" fillId="0" borderId="3" xfId="0" applyFont="1" applyBorder="1"/>
    <xf numFmtId="164" fontId="1" fillId="0" borderId="1" xfId="2" applyFont="1" applyBorder="1"/>
    <xf numFmtId="164" fontId="1" fillId="0" borderId="1" xfId="8" applyFont="1" applyBorder="1"/>
    <xf numFmtId="9" fontId="20" fillId="0" borderId="1" xfId="7" applyFont="1" applyBorder="1"/>
    <xf numFmtId="165" fontId="20" fillId="0" borderId="1" xfId="2" applyNumberFormat="1" applyFont="1" applyBorder="1"/>
    <xf numFmtId="0" fontId="0" fillId="0" borderId="5" xfId="0" applyBorder="1"/>
    <xf numFmtId="164" fontId="0" fillId="0" borderId="1" xfId="2" applyFont="1" applyBorder="1"/>
    <xf numFmtId="164" fontId="0" fillId="0" borderId="1" xfId="8" applyFont="1" applyBorder="1"/>
    <xf numFmtId="9" fontId="20" fillId="0" borderId="5" xfId="7" applyFont="1" applyBorder="1"/>
    <xf numFmtId="165" fontId="20" fillId="0" borderId="5" xfId="2" applyNumberFormat="1" applyFont="1" applyBorder="1"/>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9" fillId="0" borderId="0" xfId="0" applyFont="1" applyAlignment="1">
      <alignment horizont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16" fillId="0" borderId="0" xfId="3" applyFont="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cellXfs>
  <cellStyles count="9">
    <cellStyle name="Normal" xfId="1"/>
    <cellStyle name="Відсотковий 2" xfId="4"/>
    <cellStyle name="Гиперссылка" xfId="6" builtinId="8"/>
    <cellStyle name="Звичайний 2" xfId="3"/>
    <cellStyle name="Обычный" xfId="0" builtinId="0"/>
    <cellStyle name="Процентный" xfId="7" builtinId="5"/>
    <cellStyle name="Финансовый" xfId="2" builtinId="3"/>
    <cellStyle name="Финансовый 2" xfId="8"/>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fg.gov.ua/lot/170589" TargetMode="External"/><Relationship Id="rId3" Type="http://schemas.openxmlformats.org/officeDocument/2006/relationships/hyperlink" Target="https://www.fg.gov.ua/lot/169749" TargetMode="External"/><Relationship Id="rId7" Type="http://schemas.openxmlformats.org/officeDocument/2006/relationships/hyperlink" Target="https://www.fg.gov.ua/lot/170171" TargetMode="External"/><Relationship Id="rId12" Type="http://schemas.openxmlformats.org/officeDocument/2006/relationships/drawing" Target="../drawings/drawing1.xml"/><Relationship Id="rId2" Type="http://schemas.openxmlformats.org/officeDocument/2006/relationships/hyperlink" Target="https://www.fg.gov.ua/lot/169749" TargetMode="External"/><Relationship Id="rId1" Type="http://schemas.openxmlformats.org/officeDocument/2006/relationships/hyperlink" Target="https://www.fg.gov.ua/passport/54193" TargetMode="External"/><Relationship Id="rId6" Type="http://schemas.openxmlformats.org/officeDocument/2006/relationships/hyperlink" Target="https://www.fg.gov.ua/lot/170171" TargetMode="External"/><Relationship Id="rId11" Type="http://schemas.openxmlformats.org/officeDocument/2006/relationships/hyperlink" Target="https://www.fg.gov.ua/lot/170589" TargetMode="External"/><Relationship Id="rId5" Type="http://schemas.openxmlformats.org/officeDocument/2006/relationships/hyperlink" Target="https://www.fg.gov.ua/lot/170171" TargetMode="External"/><Relationship Id="rId10" Type="http://schemas.openxmlformats.org/officeDocument/2006/relationships/hyperlink" Target="https://www.fg.gov.ua/lot/170589" TargetMode="External"/><Relationship Id="rId4" Type="http://schemas.openxmlformats.org/officeDocument/2006/relationships/hyperlink" Target="https://www.fg.gov.ua/lot/170171" TargetMode="External"/><Relationship Id="rId9" Type="http://schemas.openxmlformats.org/officeDocument/2006/relationships/hyperlink" Target="https://www.fg.gov.ua/lot/170589"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topLeftCell="A13" workbookViewId="0">
      <selection activeCell="D20" sqref="D20"/>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8" t="s">
        <v>52</v>
      </c>
      <c r="B1" s="68"/>
      <c r="C1" s="68"/>
      <c r="D1" s="68"/>
      <c r="E1" s="68"/>
      <c r="F1" s="68"/>
      <c r="G1" s="69"/>
      <c r="H1" s="68" t="s">
        <v>63</v>
      </c>
      <c r="I1" s="68"/>
    </row>
    <row r="2" spans="1:9" s="23" customFormat="1" ht="27.75" customHeight="1" x14ac:dyDescent="0.25">
      <c r="A2" s="67" t="s">
        <v>54</v>
      </c>
      <c r="B2" s="67" t="s">
        <v>56</v>
      </c>
      <c r="C2" s="67" t="s">
        <v>57</v>
      </c>
      <c r="D2" s="67" t="s">
        <v>60</v>
      </c>
      <c r="E2" s="67" t="s">
        <v>59</v>
      </c>
      <c r="F2" s="67" t="s">
        <v>61</v>
      </c>
      <c r="G2" s="66" t="s">
        <v>62</v>
      </c>
      <c r="H2" s="67" t="s">
        <v>53</v>
      </c>
      <c r="I2" s="67" t="s">
        <v>64</v>
      </c>
    </row>
    <row r="3" spans="1:9" s="1" customFormat="1" ht="27" customHeight="1" x14ac:dyDescent="0.25">
      <c r="A3" s="67"/>
      <c r="B3" s="67"/>
      <c r="C3" s="67"/>
      <c r="D3" s="67"/>
      <c r="E3" s="67"/>
      <c r="F3" s="67"/>
      <c r="G3" s="66"/>
      <c r="H3" s="67"/>
      <c r="I3" s="67"/>
    </row>
    <row r="4" spans="1:9" s="1" customFormat="1" ht="30" x14ac:dyDescent="0.25">
      <c r="A4" s="30">
        <v>1</v>
      </c>
      <c r="B4" s="31" t="s">
        <v>76</v>
      </c>
      <c r="C4" s="32">
        <v>45089</v>
      </c>
      <c r="D4" s="37">
        <v>6443965.46</v>
      </c>
      <c r="E4" s="38"/>
      <c r="F4" s="39"/>
      <c r="G4" s="35" t="s">
        <v>72</v>
      </c>
      <c r="H4" s="27" t="s">
        <v>77</v>
      </c>
      <c r="I4" s="33" t="s">
        <v>78</v>
      </c>
    </row>
    <row r="5" spans="1:9" s="1" customFormat="1" ht="30" x14ac:dyDescent="0.25">
      <c r="A5" s="30">
        <v>2</v>
      </c>
      <c r="B5" s="31" t="s">
        <v>76</v>
      </c>
      <c r="C5" s="32">
        <v>45097</v>
      </c>
      <c r="D5" s="37">
        <f>ROUND(0.9*D4,2)</f>
        <v>5799568.9100000001</v>
      </c>
      <c r="E5" s="38"/>
      <c r="F5" s="39"/>
      <c r="G5" s="35" t="s">
        <v>72</v>
      </c>
      <c r="H5" s="27" t="s">
        <v>79</v>
      </c>
      <c r="I5" s="33" t="s">
        <v>78</v>
      </c>
    </row>
    <row r="6" spans="1:9" s="1" customFormat="1" ht="30" x14ac:dyDescent="0.25">
      <c r="A6" s="30">
        <v>3</v>
      </c>
      <c r="B6" s="31" t="s">
        <v>76</v>
      </c>
      <c r="C6" s="32">
        <v>45105</v>
      </c>
      <c r="D6" s="37">
        <f>ROUND(0.8*D4,2)</f>
        <v>5155172.37</v>
      </c>
      <c r="E6" s="38"/>
      <c r="F6" s="39"/>
      <c r="G6" s="35" t="s">
        <v>72</v>
      </c>
      <c r="H6" s="27" t="s">
        <v>80</v>
      </c>
      <c r="I6" s="33" t="s">
        <v>78</v>
      </c>
    </row>
    <row r="7" spans="1:9" s="1" customFormat="1" ht="30" x14ac:dyDescent="0.25">
      <c r="A7" s="30">
        <v>4</v>
      </c>
      <c r="B7" s="31" t="s">
        <v>76</v>
      </c>
      <c r="C7" s="32">
        <v>45113</v>
      </c>
      <c r="D7" s="37">
        <f>ROUND(0.7*D4,2)</f>
        <v>4510775.82</v>
      </c>
      <c r="E7" s="38"/>
      <c r="F7" s="39"/>
      <c r="G7" s="35" t="s">
        <v>72</v>
      </c>
      <c r="H7" s="27" t="s">
        <v>81</v>
      </c>
      <c r="I7" s="33" t="s">
        <v>78</v>
      </c>
    </row>
    <row r="8" spans="1:9" s="1" customFormat="1" ht="30" x14ac:dyDescent="0.25">
      <c r="A8" s="30">
        <v>5</v>
      </c>
      <c r="B8" s="31" t="s">
        <v>82</v>
      </c>
      <c r="C8" s="32">
        <v>45167</v>
      </c>
      <c r="D8" s="36">
        <v>4059698.24</v>
      </c>
      <c r="E8" s="38"/>
      <c r="F8" s="39"/>
      <c r="G8" s="35" t="s">
        <v>72</v>
      </c>
      <c r="H8" s="27" t="s">
        <v>83</v>
      </c>
      <c r="I8" s="34" t="s">
        <v>84</v>
      </c>
    </row>
    <row r="9" spans="1:9" s="1" customFormat="1" ht="30" x14ac:dyDescent="0.25">
      <c r="A9" s="30">
        <v>6</v>
      </c>
      <c r="B9" s="31" t="s">
        <v>82</v>
      </c>
      <c r="C9" s="32">
        <v>45174</v>
      </c>
      <c r="D9" s="37">
        <f>ROUND(0.9*D8,2)-0.01</f>
        <v>3653728.41</v>
      </c>
      <c r="E9" s="38"/>
      <c r="F9" s="39"/>
      <c r="G9" s="35" t="s">
        <v>72</v>
      </c>
      <c r="H9" s="27" t="s">
        <v>85</v>
      </c>
      <c r="I9" s="34" t="s">
        <v>84</v>
      </c>
    </row>
    <row r="10" spans="1:9" s="1" customFormat="1" ht="30" x14ac:dyDescent="0.25">
      <c r="A10" s="30">
        <v>7</v>
      </c>
      <c r="B10" s="31" t="s">
        <v>82</v>
      </c>
      <c r="C10" s="32">
        <v>45182</v>
      </c>
      <c r="D10" s="37">
        <f>ROUND(0.8*D8,2)</f>
        <v>3247758.59</v>
      </c>
      <c r="E10" s="38"/>
      <c r="F10" s="39"/>
      <c r="G10" s="35" t="s">
        <v>72</v>
      </c>
      <c r="H10" s="27" t="s">
        <v>86</v>
      </c>
      <c r="I10" s="34" t="s">
        <v>84</v>
      </c>
    </row>
    <row r="11" spans="1:9" s="1" customFormat="1" ht="30" x14ac:dyDescent="0.25">
      <c r="A11" s="30">
        <v>8</v>
      </c>
      <c r="B11" s="40" t="s">
        <v>82</v>
      </c>
      <c r="C11" s="32">
        <v>45190</v>
      </c>
      <c r="D11" s="37">
        <f>ROUND(0.7*D8,2)-0.01</f>
        <v>2841788.7600000002</v>
      </c>
      <c r="E11" s="38"/>
      <c r="F11" s="39"/>
      <c r="G11" s="35" t="s">
        <v>72</v>
      </c>
      <c r="H11" s="27" t="s">
        <v>87</v>
      </c>
      <c r="I11" s="34" t="s">
        <v>84</v>
      </c>
    </row>
    <row r="12" spans="1:9" s="1" customFormat="1" ht="30" x14ac:dyDescent="0.25">
      <c r="A12" s="30">
        <v>9</v>
      </c>
      <c r="B12" s="20" t="s">
        <v>88</v>
      </c>
      <c r="C12" s="21">
        <v>45237</v>
      </c>
      <c r="D12" s="41">
        <v>2557609.88</v>
      </c>
      <c r="E12" s="38"/>
      <c r="F12" s="39"/>
      <c r="G12" s="35" t="s">
        <v>72</v>
      </c>
      <c r="H12" s="27" t="s">
        <v>89</v>
      </c>
      <c r="I12" s="34" t="s">
        <v>90</v>
      </c>
    </row>
    <row r="13" spans="1:9" s="1" customFormat="1" ht="30" x14ac:dyDescent="0.25">
      <c r="A13" s="30">
        <v>10</v>
      </c>
      <c r="B13" s="20" t="s">
        <v>88</v>
      </c>
      <c r="C13" s="21">
        <v>45245</v>
      </c>
      <c r="D13" s="42">
        <f>ROUND(0.9*D12,2)</f>
        <v>2301848.89</v>
      </c>
      <c r="E13" s="38"/>
      <c r="F13" s="39"/>
      <c r="G13" s="35" t="s">
        <v>72</v>
      </c>
      <c r="H13" s="27" t="s">
        <v>91</v>
      </c>
      <c r="I13" s="34" t="s">
        <v>90</v>
      </c>
    </row>
    <row r="14" spans="1:9" s="1" customFormat="1" ht="30" x14ac:dyDescent="0.25">
      <c r="A14" s="30">
        <v>11</v>
      </c>
      <c r="B14" s="20" t="s">
        <v>88</v>
      </c>
      <c r="C14" s="21">
        <v>45253</v>
      </c>
      <c r="D14" s="42">
        <f>ROUND(0.8*D12,2)</f>
        <v>2046087.9</v>
      </c>
      <c r="E14" s="38"/>
      <c r="F14" s="39"/>
      <c r="G14" s="35" t="s">
        <v>72</v>
      </c>
      <c r="H14" s="27" t="s">
        <v>92</v>
      </c>
      <c r="I14" s="34" t="s">
        <v>90</v>
      </c>
    </row>
    <row r="15" spans="1:9" s="1" customFormat="1" ht="30" x14ac:dyDescent="0.25">
      <c r="A15" s="30">
        <v>12</v>
      </c>
      <c r="B15" s="20" t="s">
        <v>88</v>
      </c>
      <c r="C15" s="21">
        <v>45261</v>
      </c>
      <c r="D15" s="42">
        <f>ROUND(0.7*D12,2)</f>
        <v>1790326.92</v>
      </c>
      <c r="E15" s="38"/>
      <c r="F15" s="39"/>
      <c r="G15" s="35" t="s">
        <v>72</v>
      </c>
      <c r="H15" s="27" t="s">
        <v>93</v>
      </c>
      <c r="I15" s="34" t="s">
        <v>90</v>
      </c>
    </row>
    <row r="16" spans="1:9" s="1" customFormat="1" ht="30" x14ac:dyDescent="0.25">
      <c r="A16" s="30">
        <v>13</v>
      </c>
      <c r="B16" s="31" t="s">
        <v>94</v>
      </c>
      <c r="C16" s="32">
        <v>45322</v>
      </c>
      <c r="D16" s="36">
        <f>ROUND(0.9*D15,2)</f>
        <v>1611294.23</v>
      </c>
      <c r="E16" s="38"/>
      <c r="F16" s="39"/>
      <c r="G16" s="35" t="s">
        <v>72</v>
      </c>
      <c r="H16" s="27" t="s">
        <v>95</v>
      </c>
      <c r="I16" s="34" t="s">
        <v>96</v>
      </c>
    </row>
    <row r="17" spans="1:9" s="1" customFormat="1" ht="30" x14ac:dyDescent="0.25">
      <c r="A17" s="30">
        <v>14</v>
      </c>
      <c r="B17" s="31" t="s">
        <v>94</v>
      </c>
      <c r="C17" s="32">
        <v>45328</v>
      </c>
      <c r="D17" s="42">
        <f>ROUND(0.9*D16,2)</f>
        <v>1450164.81</v>
      </c>
      <c r="E17" s="38"/>
      <c r="F17" s="39"/>
      <c r="G17" s="35" t="s">
        <v>72</v>
      </c>
      <c r="H17" s="27" t="s">
        <v>97</v>
      </c>
      <c r="I17" s="34" t="s">
        <v>96</v>
      </c>
    </row>
    <row r="18" spans="1:9" s="1" customFormat="1" ht="30" x14ac:dyDescent="0.25">
      <c r="A18" s="30">
        <v>15</v>
      </c>
      <c r="B18" s="31" t="s">
        <v>94</v>
      </c>
      <c r="C18" s="32">
        <v>45336</v>
      </c>
      <c r="D18" s="42">
        <f>ROUND(0.8*D16,2)</f>
        <v>1289035.3799999999</v>
      </c>
      <c r="E18" s="43"/>
      <c r="F18" s="44"/>
      <c r="G18" s="35" t="s">
        <v>72</v>
      </c>
      <c r="H18" s="27" t="s">
        <v>98</v>
      </c>
      <c r="I18" s="34" t="s">
        <v>96</v>
      </c>
    </row>
    <row r="19" spans="1:9" s="1" customFormat="1" ht="30" x14ac:dyDescent="0.25">
      <c r="A19" s="30">
        <v>16</v>
      </c>
      <c r="B19" s="31" t="s">
        <v>94</v>
      </c>
      <c r="C19" s="32">
        <v>45344</v>
      </c>
      <c r="D19" s="42">
        <f>ROUND(0.7*D16,2)</f>
        <v>1127905.96</v>
      </c>
      <c r="E19" s="43"/>
      <c r="F19" s="44"/>
      <c r="G19" s="35" t="s">
        <v>72</v>
      </c>
      <c r="H19" s="27" t="s">
        <v>99</v>
      </c>
      <c r="I19" s="34" t="s">
        <v>96</v>
      </c>
    </row>
    <row r="20" spans="1:9" s="1" customFormat="1" x14ac:dyDescent="0.25">
      <c r="A20" s="20"/>
      <c r="B20" s="20"/>
      <c r="C20" s="20"/>
      <c r="D20" s="36">
        <f>ROUND(0.9*D19,2)</f>
        <v>1015115.36</v>
      </c>
      <c r="E20" s="25"/>
      <c r="F20" s="20"/>
      <c r="G20" s="28"/>
      <c r="H20" s="26"/>
      <c r="I20" s="26"/>
    </row>
    <row r="21" spans="1:9" s="1" customFormat="1" ht="15" customHeight="1" x14ac:dyDescent="0.25">
      <c r="A21" s="20"/>
      <c r="B21" s="21"/>
      <c r="C21" s="22"/>
      <c r="D21" s="25"/>
      <c r="E21" s="25"/>
      <c r="F21" s="20"/>
      <c r="G21" s="28"/>
      <c r="H21" s="26"/>
      <c r="I21" s="26"/>
    </row>
    <row r="22" spans="1:9" s="1" customFormat="1" x14ac:dyDescent="0.25">
      <c r="A22"/>
      <c r="B22"/>
      <c r="C22"/>
      <c r="D22"/>
      <c r="E22"/>
    </row>
    <row r="23" spans="1:9" s="1" customFormat="1" x14ac:dyDescent="0.25">
      <c r="A23"/>
      <c r="B23"/>
      <c r="C23"/>
      <c r="D23"/>
      <c r="E23"/>
    </row>
    <row r="24" spans="1:9" s="1" customFormat="1" x14ac:dyDescent="0.25">
      <c r="A24"/>
      <c r="B24"/>
      <c r="C24"/>
      <c r="D24"/>
      <c r="E24"/>
    </row>
    <row r="25" spans="1:9" s="1" customFormat="1" ht="44.25" customHeight="1" x14ac:dyDescent="0.25">
      <c r="A25" s="71" t="s">
        <v>2</v>
      </c>
      <c r="B25" s="71"/>
      <c r="C25" s="71"/>
      <c r="D25" s="71"/>
      <c r="E25" s="71"/>
      <c r="F25" s="71"/>
      <c r="G25" s="71"/>
      <c r="H25" s="71"/>
      <c r="I25" s="71"/>
    </row>
    <row r="26" spans="1:9" s="1" customFormat="1" ht="54" customHeight="1" x14ac:dyDescent="0.25">
      <c r="A26" s="72" t="s">
        <v>25</v>
      </c>
      <c r="B26" s="72"/>
      <c r="C26" s="72"/>
      <c r="D26" s="72"/>
      <c r="E26" s="72"/>
      <c r="F26" s="72"/>
      <c r="G26" s="72"/>
      <c r="H26" s="72"/>
      <c r="I26" s="72"/>
    </row>
    <row r="27" spans="1:9" s="1" customFormat="1" ht="21" customHeight="1" x14ac:dyDescent="0.25">
      <c r="A27" s="73" t="s">
        <v>26</v>
      </c>
      <c r="B27" s="73"/>
      <c r="C27" s="73"/>
      <c r="D27" s="73"/>
      <c r="E27" s="73"/>
      <c r="F27" s="73"/>
      <c r="G27" s="73"/>
      <c r="H27" s="73"/>
      <c r="I27" s="73"/>
    </row>
    <row r="28" spans="1:9" s="1" customFormat="1" ht="48" customHeight="1" x14ac:dyDescent="0.25">
      <c r="A28" s="70" t="s">
        <v>27</v>
      </c>
      <c r="B28" s="70"/>
      <c r="C28" s="70"/>
      <c r="D28" s="70"/>
      <c r="E28" s="70"/>
      <c r="F28" s="70"/>
      <c r="G28" s="70"/>
      <c r="H28" s="70"/>
      <c r="I28" s="70"/>
    </row>
    <row r="29" spans="1:9" s="1" customFormat="1" x14ac:dyDescent="0.25">
      <c r="A29" s="3"/>
      <c r="B29" s="3"/>
      <c r="C29" s="3"/>
      <c r="D29" s="3"/>
      <c r="E29" s="3"/>
      <c r="F29" s="3"/>
      <c r="G29" s="3"/>
    </row>
    <row r="30" spans="1:9" s="1" customFormat="1" x14ac:dyDescent="0.25">
      <c r="A30" s="3"/>
      <c r="B30" s="3"/>
      <c r="C30" s="3"/>
      <c r="D30" s="3"/>
      <c r="E30" s="3"/>
      <c r="F30" s="3"/>
      <c r="G30" s="3"/>
    </row>
    <row r="31" spans="1:9" s="1" customFormat="1" x14ac:dyDescent="0.25">
      <c r="A31" s="3"/>
      <c r="B31" s="3"/>
      <c r="C31" s="3"/>
      <c r="D31" s="3"/>
      <c r="E31" s="3"/>
      <c r="F31" s="3"/>
      <c r="G31" s="3"/>
    </row>
    <row r="32" spans="1:9" s="1" customFormat="1" x14ac:dyDescent="0.25">
      <c r="A32"/>
      <c r="B32"/>
      <c r="C32"/>
      <c r="D32"/>
      <c r="E32"/>
      <c r="F32"/>
      <c r="G32"/>
    </row>
    <row r="33" spans="1:9" s="1" customFormat="1" ht="35.25" customHeight="1" x14ac:dyDescent="0.25">
      <c r="A33" s="24"/>
      <c r="B33" s="24"/>
      <c r="C33" s="58" t="s">
        <v>73</v>
      </c>
      <c r="D33" s="58"/>
      <c r="E33" s="58"/>
      <c r="F33" s="58"/>
      <c r="G33" s="58"/>
      <c r="H33" s="58"/>
      <c r="I33" s="58"/>
    </row>
    <row r="48" spans="1:9" ht="15" customHeight="1" x14ac:dyDescent="0.25"/>
  </sheetData>
  <mergeCells count="16">
    <mergeCell ref="A28:I28"/>
    <mergeCell ref="A25:I25"/>
    <mergeCell ref="A26:I26"/>
    <mergeCell ref="A27:I27"/>
    <mergeCell ref="C33:I33"/>
    <mergeCell ref="G2:G3"/>
    <mergeCell ref="F2:F3"/>
    <mergeCell ref="H2:H3"/>
    <mergeCell ref="I2:I3"/>
    <mergeCell ref="H1:I1"/>
    <mergeCell ref="A1:G1"/>
    <mergeCell ref="A2:A3"/>
    <mergeCell ref="B2:B3"/>
    <mergeCell ref="C2:C3"/>
    <mergeCell ref="D2:D3"/>
    <mergeCell ref="E2:E3"/>
  </mergeCells>
  <conditionalFormatting sqref="C20">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passport/54193"/>
    <hyperlink ref="I8" r:id="rId2" display="https://www.fg.gov.ua/lot/169749"/>
    <hyperlink ref="I9:I11" r:id="rId3" display="https://www.fg.gov.ua/lot/169749"/>
    <hyperlink ref="I12" r:id="rId4" display="https://www.fg.gov.ua/lot/170171"/>
    <hyperlink ref="I13" r:id="rId5" display="https://www.fg.gov.ua/lot/170171"/>
    <hyperlink ref="I14" r:id="rId6" display="https://www.fg.gov.ua/lot/170171"/>
    <hyperlink ref="I15" r:id="rId7" display="https://www.fg.gov.ua/lot/170171"/>
    <hyperlink ref="I16" r:id="rId8" display="https://www.fg.gov.ua/lot/170589"/>
    <hyperlink ref="I17" r:id="rId9" display="https://www.fg.gov.ua/lot/170589"/>
    <hyperlink ref="I18" r:id="rId10" display="https://www.fg.gov.ua/lot/170589"/>
    <hyperlink ref="I19" r:id="rId11" display="https://www.fg.gov.ua/lot/170589"/>
  </hyperlinks>
  <pageMargins left="0.7" right="0.7" top="0.75" bottom="0.75" header="0.3" footer="0.3"/>
  <drawing r:id="rId1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tabSelected="1" zoomScale="90" zoomScaleNormal="90" workbookViewId="0">
      <selection activeCell="C10" sqref="C10:C11"/>
    </sheetView>
  </sheetViews>
  <sheetFormatPr defaultRowHeight="15" x14ac:dyDescent="0.25"/>
  <cols>
    <col min="1" max="1" width="1.140625" customWidth="1"/>
    <col min="2" max="2" width="37.28515625" customWidth="1"/>
    <col min="3" max="3" width="41.4257812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0" t="s">
        <v>100</v>
      </c>
      <c r="C1" s="50"/>
      <c r="D1" s="50"/>
      <c r="E1" s="50"/>
      <c r="F1" s="50"/>
      <c r="G1" s="50"/>
      <c r="H1" s="50"/>
      <c r="I1" s="4"/>
      <c r="K1" s="4"/>
    </row>
    <row r="2" spans="1:11" ht="24.75" customHeight="1" x14ac:dyDescent="0.25">
      <c r="A2" s="1"/>
      <c r="B2" s="52" t="s">
        <v>44</v>
      </c>
      <c r="C2" s="54" t="s">
        <v>65</v>
      </c>
      <c r="D2" s="53" t="s">
        <v>9</v>
      </c>
      <c r="E2" s="55" t="s">
        <v>101</v>
      </c>
      <c r="F2" s="56"/>
      <c r="G2" s="56"/>
      <c r="H2" s="57"/>
      <c r="I2" s="4"/>
      <c r="K2" s="4"/>
    </row>
    <row r="3" spans="1:11" ht="27.75" customHeight="1" x14ac:dyDescent="0.25">
      <c r="A3" s="1"/>
      <c r="B3" s="52"/>
      <c r="C3" s="54"/>
      <c r="D3" s="53"/>
      <c r="E3" s="55" t="s">
        <v>66</v>
      </c>
      <c r="F3" s="56"/>
      <c r="G3" s="56"/>
      <c r="H3" s="57"/>
      <c r="I3" s="2"/>
      <c r="K3" s="4"/>
    </row>
    <row r="4" spans="1:11" ht="18" customHeight="1" x14ac:dyDescent="0.25">
      <c r="A4" s="1"/>
      <c r="B4" s="51" t="s">
        <v>3</v>
      </c>
      <c r="C4" s="51"/>
      <c r="D4" s="51" t="s">
        <v>5</v>
      </c>
      <c r="E4" s="51"/>
      <c r="F4" s="51"/>
      <c r="G4" s="51"/>
      <c r="H4" s="51"/>
      <c r="I4" s="2"/>
      <c r="K4" s="4"/>
    </row>
    <row r="5" spans="1:11" ht="29.25" customHeight="1" x14ac:dyDescent="0.25">
      <c r="A5" s="1"/>
      <c r="B5" s="11" t="s">
        <v>29</v>
      </c>
      <c r="C5" s="9" t="s">
        <v>67</v>
      </c>
      <c r="D5" s="49" t="s">
        <v>6</v>
      </c>
      <c r="E5" s="49"/>
      <c r="F5" s="80" t="s">
        <v>68</v>
      </c>
      <c r="G5" s="81"/>
      <c r="H5" s="82"/>
    </row>
    <row r="6" spans="1:11" ht="18" customHeight="1" x14ac:dyDescent="0.25">
      <c r="A6" s="1"/>
      <c r="B6" s="7" t="s">
        <v>49</v>
      </c>
      <c r="C6" s="9" t="s">
        <v>74</v>
      </c>
      <c r="D6" s="49"/>
      <c r="E6" s="49"/>
      <c r="F6" s="83"/>
      <c r="G6" s="84"/>
      <c r="H6" s="85"/>
    </row>
    <row r="7" spans="1:11" ht="23.25" customHeight="1" x14ac:dyDescent="0.25">
      <c r="A7" s="1"/>
      <c r="B7" s="11" t="s">
        <v>45</v>
      </c>
      <c r="C7" s="9" t="s">
        <v>47</v>
      </c>
      <c r="D7" s="65" t="s">
        <v>51</v>
      </c>
      <c r="E7" s="49"/>
      <c r="F7" s="80" t="s">
        <v>69</v>
      </c>
      <c r="G7" s="81"/>
      <c r="H7" s="82"/>
    </row>
    <row r="8" spans="1:11" ht="28.5" customHeight="1" x14ac:dyDescent="0.25">
      <c r="A8" s="1"/>
      <c r="B8" s="7" t="s">
        <v>23</v>
      </c>
      <c r="C8" s="12" t="s">
        <v>19</v>
      </c>
      <c r="D8" s="49"/>
      <c r="E8" s="49"/>
      <c r="F8" s="83"/>
      <c r="G8" s="84"/>
      <c r="H8" s="85"/>
    </row>
    <row r="9" spans="1:11" ht="45" customHeight="1" x14ac:dyDescent="0.25">
      <c r="A9" s="1"/>
      <c r="B9" s="7" t="s">
        <v>16</v>
      </c>
      <c r="C9" s="12" t="s">
        <v>102</v>
      </c>
      <c r="D9" s="8" t="s">
        <v>4</v>
      </c>
      <c r="E9" s="8" t="s">
        <v>7</v>
      </c>
      <c r="F9" s="10" t="s">
        <v>8</v>
      </c>
      <c r="G9" s="8" t="s">
        <v>50</v>
      </c>
      <c r="H9" s="8" t="s">
        <v>24</v>
      </c>
    </row>
    <row r="10" spans="1:11" ht="36" customHeight="1" x14ac:dyDescent="0.25">
      <c r="A10" s="1"/>
      <c r="B10" s="45" t="s">
        <v>58</v>
      </c>
      <c r="C10" s="78" t="s">
        <v>0</v>
      </c>
      <c r="D10" s="13">
        <v>44757</v>
      </c>
      <c r="E10" s="15">
        <v>565</v>
      </c>
      <c r="F10" s="9">
        <v>980</v>
      </c>
      <c r="G10" s="14">
        <v>6443965.46</v>
      </c>
      <c r="H10" s="19" t="s">
        <v>17</v>
      </c>
    </row>
    <row r="11" spans="1:11" ht="39" customHeight="1" x14ac:dyDescent="0.25">
      <c r="A11" s="1"/>
      <c r="B11" s="46"/>
      <c r="C11" s="79"/>
      <c r="D11" s="47" t="s">
        <v>42</v>
      </c>
      <c r="E11" s="48"/>
      <c r="F11" s="5" t="s">
        <v>28</v>
      </c>
      <c r="G11" s="5" t="s">
        <v>1</v>
      </c>
      <c r="H11" s="5" t="s">
        <v>15</v>
      </c>
    </row>
    <row r="12" spans="1:11" ht="27.75" customHeight="1" x14ac:dyDescent="0.25">
      <c r="A12" s="1"/>
      <c r="B12" s="16" t="s">
        <v>43</v>
      </c>
      <c r="C12" s="17" t="s">
        <v>17</v>
      </c>
      <c r="D12" s="63" t="s">
        <v>70</v>
      </c>
      <c r="E12" s="63"/>
      <c r="F12" s="18" t="s">
        <v>71</v>
      </c>
      <c r="G12" s="29">
        <v>44805</v>
      </c>
      <c r="H12" s="18">
        <v>1466537.43</v>
      </c>
    </row>
    <row r="13" spans="1:11" ht="25.5" customHeight="1" x14ac:dyDescent="0.25">
      <c r="A13" s="1"/>
      <c r="B13" s="64" t="s">
        <v>13</v>
      </c>
      <c r="C13" s="64"/>
      <c r="D13" s="64"/>
      <c r="E13" s="64"/>
      <c r="F13" s="64"/>
      <c r="G13" s="64"/>
      <c r="H13" s="64"/>
    </row>
    <row r="14" spans="1:11" ht="15" customHeight="1" x14ac:dyDescent="0.25">
      <c r="A14" s="1"/>
      <c r="B14" s="65" t="s">
        <v>41</v>
      </c>
      <c r="C14" s="8" t="s">
        <v>10</v>
      </c>
      <c r="D14" s="65" t="s">
        <v>14</v>
      </c>
      <c r="E14" s="65"/>
      <c r="F14" s="65" t="s">
        <v>11</v>
      </c>
      <c r="G14" s="65"/>
      <c r="H14" s="8" t="s">
        <v>12</v>
      </c>
    </row>
    <row r="15" spans="1:11" ht="16.5" customHeight="1" x14ac:dyDescent="0.25">
      <c r="A15" s="1"/>
      <c r="B15" s="65"/>
      <c r="C15" s="19" t="s">
        <v>17</v>
      </c>
      <c r="D15" s="75" t="s">
        <v>17</v>
      </c>
      <c r="E15" s="76"/>
      <c r="F15" s="75" t="s">
        <v>0</v>
      </c>
      <c r="G15" s="76"/>
      <c r="H15" s="19" t="s">
        <v>0</v>
      </c>
    </row>
    <row r="16" spans="1:11" ht="16.5" customHeight="1" x14ac:dyDescent="0.25">
      <c r="A16" s="1"/>
      <c r="B16" s="62" t="s">
        <v>55</v>
      </c>
      <c r="C16" s="62"/>
      <c r="D16" s="62"/>
      <c r="E16" s="62"/>
      <c r="F16" s="62"/>
      <c r="G16" s="62"/>
      <c r="H16" s="62"/>
    </row>
    <row r="17" spans="1:14" x14ac:dyDescent="0.25">
      <c r="A17" s="1"/>
      <c r="B17" s="77" t="s">
        <v>75</v>
      </c>
      <c r="C17" s="77"/>
      <c r="D17" s="77"/>
      <c r="E17" s="77"/>
      <c r="F17" s="77"/>
      <c r="G17" s="77"/>
      <c r="H17" s="77"/>
    </row>
    <row r="18" spans="1:14" ht="48" customHeight="1" x14ac:dyDescent="0.25">
      <c r="A18" s="1"/>
      <c r="B18" s="3"/>
      <c r="C18" s="3"/>
      <c r="D18" s="3"/>
      <c r="E18" s="3"/>
      <c r="F18" s="3"/>
      <c r="G18" s="3"/>
      <c r="H18" s="3"/>
    </row>
    <row r="19" spans="1:14" ht="68.25" customHeight="1" x14ac:dyDescent="0.25">
      <c r="B19" s="59" t="s">
        <v>2</v>
      </c>
      <c r="C19" s="59"/>
      <c r="D19" s="59"/>
      <c r="E19" s="59"/>
      <c r="F19" s="59"/>
      <c r="G19" s="59"/>
      <c r="H19" s="59"/>
    </row>
    <row r="20" spans="1:14" ht="66.75" customHeight="1" x14ac:dyDescent="0.25">
      <c r="B20" s="60" t="s">
        <v>25</v>
      </c>
      <c r="C20" s="60"/>
      <c r="D20" s="60"/>
      <c r="E20" s="60"/>
      <c r="F20" s="60"/>
      <c r="G20" s="60"/>
      <c r="H20" s="60"/>
    </row>
    <row r="21" spans="1:14" ht="33.75" customHeight="1" x14ac:dyDescent="0.25">
      <c r="B21" s="61" t="s">
        <v>26</v>
      </c>
      <c r="C21" s="61"/>
      <c r="D21" s="61"/>
      <c r="E21" s="61"/>
      <c r="F21" s="61"/>
      <c r="G21" s="61"/>
      <c r="H21" s="61"/>
      <c r="M21" s="1"/>
      <c r="N21" s="1"/>
    </row>
    <row r="22" spans="1:14" ht="62.25" customHeight="1" x14ac:dyDescent="0.25">
      <c r="B22" s="74" t="s">
        <v>27</v>
      </c>
      <c r="C22" s="74"/>
      <c r="D22" s="74"/>
      <c r="E22" s="74"/>
      <c r="F22" s="74"/>
      <c r="G22" s="74"/>
      <c r="H22" s="74"/>
      <c r="M22" s="1"/>
      <c r="N22" s="1"/>
    </row>
    <row r="23" spans="1:14" ht="17.25" customHeight="1" x14ac:dyDescent="0.25">
      <c r="B23" s="3"/>
      <c r="C23" s="3"/>
      <c r="D23" s="3"/>
      <c r="E23" s="3"/>
      <c r="F23" s="3"/>
      <c r="G23" s="3"/>
      <c r="H23" s="3"/>
      <c r="M23" s="1"/>
      <c r="N23" s="1"/>
    </row>
    <row r="24" spans="1:14" ht="17.25" customHeight="1" x14ac:dyDescent="0.25">
      <c r="B24" s="3"/>
      <c r="C24" s="3"/>
      <c r="D24" s="3"/>
      <c r="E24" s="3"/>
      <c r="F24" s="3"/>
      <c r="G24" s="3"/>
      <c r="H24" s="3"/>
      <c r="M24" s="1"/>
      <c r="N24" s="1"/>
    </row>
    <row r="25" spans="1:14" x14ac:dyDescent="0.25">
      <c r="M25" s="1"/>
      <c r="N25" s="1"/>
    </row>
    <row r="26" spans="1:14" x14ac:dyDescent="0.25">
      <c r="B26" s="58" t="s">
        <v>73</v>
      </c>
      <c r="C26" s="58"/>
      <c r="D26" s="58"/>
      <c r="E26" s="58"/>
      <c r="F26" s="58"/>
      <c r="G26" s="58"/>
      <c r="H26" s="58"/>
      <c r="M26" s="1"/>
      <c r="N26" s="1"/>
    </row>
    <row r="27" spans="1:14" x14ac:dyDescent="0.25">
      <c r="M27" s="1"/>
      <c r="N27" s="1"/>
    </row>
    <row r="28" spans="1:14" x14ac:dyDescent="0.2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s="6"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журнал торгів</vt:lpstr>
      <vt:lpstr>ППА</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2023-07-11T14:39:37Z</cp:lastPrinted>
  <dcterms:created xsi:type="dcterms:W3CDTF">2015-10-12T12:03:25Z</dcterms:created>
  <dcterms:modified xsi:type="dcterms:W3CDTF">2024-02-27T13:58:52Z</dcterms:modified>
</cp:coreProperties>
</file>