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РЕАЛІЗАЦІЯ АКТИВІВ\ПРОПОЗИЦІЯ НА ПРОДАЖ\388 2024.04.__ МКУА   Лозова\Паспорта юристи\"/>
    </mc:Choice>
  </mc:AlternateContent>
  <bookViews>
    <workbookView xWindow="90" yWindow="120" windowWidth="16260" windowHeight="5310" tabRatio="896"/>
  </bookViews>
  <sheets>
    <sheet name="Фото" sheetId="8" r:id="rId1"/>
    <sheet name="Журнал торгів" sheetId="9" r:id="rId2"/>
    <sheet name="Методологічні рекомендації" sheetId="2" r:id="rId3"/>
    <sheet name="ППА" sheetId="3" r:id="rId4"/>
    <sheet name="ППА_застава" sheetId="4" r:id="rId5"/>
    <sheet name="ППА_порука" sheetId="7" r:id="rId6"/>
  </sheets>
  <calcPr calcId="162913"/>
</workbook>
</file>

<file path=xl/calcChain.xml><?xml version="1.0" encoding="utf-8"?>
<calcChain xmlns="http://schemas.openxmlformats.org/spreadsheetml/2006/main">
  <c r="E22" i="9" l="1"/>
  <c r="E21" i="9"/>
  <c r="E20" i="9"/>
  <c r="E18" i="9" l="1"/>
  <c r="E17" i="9"/>
  <c r="E16" i="9"/>
  <c r="E14" i="9"/>
  <c r="E13" i="9"/>
  <c r="E12" i="9"/>
  <c r="E10" i="9"/>
  <c r="E9" i="9"/>
  <c r="E8" i="9"/>
  <c r="E6" i="9"/>
  <c r="E5" i="9"/>
  <c r="E4" i="9"/>
</calcChain>
</file>

<file path=xl/sharedStrings.xml><?xml version="1.0" encoding="utf-8"?>
<sst xmlns="http://schemas.openxmlformats.org/spreadsheetml/2006/main" count="287" uniqueCount="194">
  <si>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</si>
  <si>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</si>
  <si>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</si>
  <si>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</si>
  <si>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</si>
  <si>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</si>
  <si>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</si>
  <si>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</si>
  <si>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</si>
  <si>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</si>
  <si>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</si>
  <si>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</si>
  <si>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</si>
  <si>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</si>
  <si>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</si>
  <si>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</si>
  <si>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</si>
  <si>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</si>
  <si>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</si>
  <si>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</si>
  <si>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</si>
  <si>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</si>
  <si>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</si>
  <si>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</si>
  <si>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</si>
  <si>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</si>
  <si>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</si>
  <si>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</si>
  <si>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Дата останньої оцінки</t>
  </si>
  <si>
    <t>Сума видачі (у валюті кредиту)</t>
  </si>
  <si>
    <t>Адреса реєстрації</t>
  </si>
  <si>
    <t>Адреса фактичного проживання</t>
  </si>
  <si>
    <t>Фінансово-майновий стан</t>
  </si>
  <si>
    <t>Характер зв`язку з боржником</t>
  </si>
  <si>
    <t>Тип застави</t>
  </si>
  <si>
    <t>Дата останньої перевірки предмета застави</t>
  </si>
  <si>
    <t>Поточна стадія претензійно-позовної роботи</t>
  </si>
  <si>
    <t>Залишок по тілу кредиту, грн</t>
  </si>
  <si>
    <t>Назва поля у ВПА</t>
  </si>
  <si>
    <t>Рекомендації до заповнення</t>
  </si>
  <si>
    <t>За власною класифікацією банку</t>
  </si>
  <si>
    <t>Споживче кредитування, готівка на особисті потреби, придбання житла на первинному ринку, придбання житла на вторинному ринку, ремонт житла, придбання земельних ділянок, споживче кредитування під заставу нерухомості тощо</t>
  </si>
  <si>
    <t>Оціночна вартість кредиту</t>
  </si>
  <si>
    <t>формат: [індекс], [область], [район], [місто], [вулиця], [будинок], [корпус], [квартира]</t>
  </si>
  <si>
    <t>Місце роботи та посада, доходи за останній рік, наявність інших активів тощо</t>
  </si>
  <si>
    <t>Квартира, гараж, магазин, земельна ділянка, нежитлове приміщення, автомобіль тощо</t>
  </si>
  <si>
    <t>Для квартири – адреса, загальна площа, кількість кімнат, ремонт, тип будинку; для земельної ділянки – адреса, площа, цільове призначення, наявність будівель тощо; для нежитлової нерухомості – адреса, площа, фізичний стан, характер використання; для автотранспорту - марка та модель, об’єм двигуна, пробіг, технічний стан, наявність дефектів тощо</t>
  </si>
  <si>
    <t>Дата останнього виїзду до місцезнаходження об`єкта застави, перевірки документів, оцінки фізичного стану. Обо`язкова наявність фотографій!</t>
  </si>
  <si>
    <t>Позов до суду не подано, подано позов на боржника до суду, позов до банку, судове провадження, рішення суду на користь банку, рішення суду на користь боржника, виконавчий документ передано до ДВС, виконавче провадження, заставу реалізовано примосуво, виконавчий документ повернено без виконання тощо)</t>
  </si>
  <si>
    <t>Будь-яка інша інформація про боржника (кредит), яка може мати істотне значення у процесі прийняття рішення щодо визначення ціни продажу активу або стратегії подальшої роботи з ним</t>
  </si>
  <si>
    <t>За результатами останньої оцінки</t>
  </si>
  <si>
    <t xml:space="preserve">Загальний залишок заборгованості (без штрафів та пені), грн </t>
  </si>
  <si>
    <t>Залишок заборгованості у валюті кредиту (без штрафів та пені)</t>
  </si>
  <si>
    <t>Родина (чоловік/дружина, батько, мати, брат, сестра тощо), бізнес (співвласник, партнер), знайомий тощо</t>
  </si>
  <si>
    <t>Відповідальна особа</t>
  </si>
  <si>
    <t>ПІБ, посада та контактний телефон</t>
  </si>
  <si>
    <t>Наявність оригіналу кредитного договору</t>
  </si>
  <si>
    <t>З усіма додатками</t>
  </si>
  <si>
    <t>Наявність оригіналу договору застави</t>
  </si>
  <si>
    <t>Наявність оригіналу договору поруки</t>
  </si>
  <si>
    <t>Опис застави</t>
  </si>
  <si>
    <t>Опис претензійно-позовної роботи</t>
  </si>
  <si>
    <t>3. Інформація про заставу</t>
  </si>
  <si>
    <t>Методологічні рекомендації до заповнення внутрішнього паспорту активу (індивідуальні позичальники)</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</si>
  <si>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</si>
  <si>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</si>
  <si>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</si>
  <si>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</si>
  <si>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</si>
  <si>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</si>
  <si>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</si>
  <si>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</si>
  <si>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</si>
  <si>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</si>
  <si>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</si>
  <si>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</si>
  <si>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Інформація про поручителя</t>
  </si>
  <si>
    <t>Якщо поручитель один, то всю інформацію про нього вносимо безпосередньо у внутрішньому паспорті активу (лист "ВПА"). Якщо ж їх більше, ніж один, то інформацію про усіх поручителів вносимо на окремій сторінці (лист "ВПА_порука")</t>
  </si>
  <si>
    <t>Інформація про заставу</t>
  </si>
  <si>
    <t>Якщо об`єкт застави один, то всю інформацію про нього вносимо безпосередньо у внутрішньому паспорті активу (лист "ВПА"). Якщо ж їх більше, ніж один, то інформацію про усі об`єкти вносимо на окремій сторінці (лист "ВПА_застава")</t>
  </si>
  <si>
    <t>Детальний опис застави</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</si>
  <si>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</si>
  <si>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</si>
  <si>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</si>
  <si>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</si>
  <si>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</si>
  <si>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</si>
  <si>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</si>
  <si>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</si>
  <si>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</si>
  <si>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</si>
  <si>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</si>
  <si>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</si>
  <si>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Публічний паспорт активу</t>
  </si>
  <si>
    <t>Ліквідаційна вартість кредиту</t>
  </si>
  <si>
    <t>Оціночна вартість кредиту на дату формування ліквідаційної маси</t>
  </si>
  <si>
    <t>Оціночна вартість кредиту, грн</t>
  </si>
  <si>
    <t>7. Оцінка вартості кредиту</t>
  </si>
  <si>
    <t>Паспорт повинен бути заповнений станом на перше число поточного місяця</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</si>
  <si>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</si>
  <si>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</si>
  <si>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</si>
  <si>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</si>
  <si>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</si>
  <si>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</si>
  <si>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</si>
  <si>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</si>
  <si>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</si>
  <si>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</si>
  <si>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</si>
  <si>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</si>
  <si>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</si>
  <si>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</si>
  <si>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</si>
  <si>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</si>
  <si>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</si>
  <si>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</si>
  <si>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</si>
  <si>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</si>
  <si>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</si>
  <si>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</si>
  <si>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</si>
  <si>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</si>
  <si>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</si>
  <si>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</si>
  <si>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</si>
  <si>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</si>
  <si>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</si>
  <si>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</si>
  <si>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</si>
  <si>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Замінити інформацію, яка прямо ідентифікую боржника, поручителя чи предмет застави. Наприклад, у розділах "3. Інформація про заставу" (чи лист "ППА_застава") та "6. Претензійно-позовна робота та примусове стягнення"  ПІБ боржника слід замінити на "Боржник", ПІБ поручителя на "Поручитель", видалити у адресі номер квартири, якщо предметом застави є квартира, або номер будинку, якщо предметом застави є житловий будинок чи комерційна будівля тощо. чи в інших розділах ППА інформацію що може ідентифікувати боржника чи поручителя. </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</si>
  <si>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</si>
  <si>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</si>
  <si>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лоту </t>
  </si>
  <si>
    <t>Посилання на офіційну веб-сторінку Фонду:</t>
  </si>
  <si>
    <t>Посилання на веб-сторінку з публічним паспортом:</t>
  </si>
  <si>
    <t>Інформаційні посилання:</t>
  </si>
  <si>
    <t>Реєстрація Боржника в зоні бойових дій та/або на тимчасово окупованій території (так/ні)</t>
  </si>
  <si>
    <t xml:space="preserve">___________________ </t>
  </si>
  <si>
    <t xml:space="preserve">підпис </t>
  </si>
  <si>
    <t>ПІБ</t>
  </si>
  <si>
    <t>Майнова порука (так/ні)</t>
  </si>
  <si>
    <r>
      <t xml:space="preserve">Наявність </t>
    </r>
    <r>
      <rPr>
        <sz val="8"/>
        <color rgb="FFFF0000"/>
        <rFont val="Arial"/>
        <family val="2"/>
        <charset val="204"/>
      </rPr>
      <t>фінансового</t>
    </r>
    <r>
      <rPr>
        <sz val="8"/>
        <color theme="1"/>
        <rFont val="Arial"/>
        <family val="2"/>
        <charset val="204"/>
      </rPr>
      <t xml:space="preserve"> поручителя (так / ні)</t>
    </r>
  </si>
  <si>
    <t>Назва Банку</t>
  </si>
  <si>
    <t>Вказувати повну / скорочену назву банку відповідно до ЄДР</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</si>
  <si>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 (так / ні)</t>
  </si>
  <si>
    <t>Відсоток зниження початкової (стартової) ціни, %</t>
  </si>
  <si>
    <t>Початкова (стартова) ціна  активу</t>
  </si>
  <si>
    <t xml:space="preserve"> I (форма продажу - право вимоги)
</t>
  </si>
  <si>
    <t>АТ "МЕГАБАНК"</t>
  </si>
  <si>
    <t>351629</t>
  </si>
  <si>
    <t>TDB.2019.0991.826</t>
  </si>
  <si>
    <t>980</t>
  </si>
  <si>
    <t>споживче кредитування</t>
  </si>
  <si>
    <t>споживче готівкою</t>
  </si>
  <si>
    <t>Харківська</t>
  </si>
  <si>
    <t>ні</t>
  </si>
  <si>
    <t>ТОВ “АКО ЕКСПЕРТ”</t>
  </si>
  <si>
    <t xml:space="preserve">Уповноважена особа Фонду гарантування вкладів фізичних осіб 
на ліквідацію АТ "МЕГАБАНК" </t>
  </si>
  <si>
    <t>Біла І.В.</t>
  </si>
  <si>
    <t>претензійно-позовна робота не проводилась</t>
  </si>
  <si>
    <t xml:space="preserve"> -</t>
  </si>
  <si>
    <t>Виставляється разом з договорами №20-28/2018 від 26.06.2018 та №20-08в/2021/ГД-03/2021 від 26.11.2021</t>
  </si>
  <si>
    <t>G19N023872</t>
  </si>
  <si>
    <t>G19N024623</t>
  </si>
  <si>
    <t>G19N025088</t>
  </si>
  <si>
    <t>G19N025498</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</si>
  <si>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</si>
  <si>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</si>
  <si>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</si>
  <si>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</si>
  <si>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</si>
  <si>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</si>
  <si>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</si>
  <si>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</si>
  <si>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</si>
  <si>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</si>
  <si>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</si>
  <si>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</si>
  <si>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</si>
  <si>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</si>
  <si>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</si>
  <si>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</si>
  <si>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</si>
  <si>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</si>
  <si>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</si>
  <si>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</si>
  <si>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Прозорро</t>
  </si>
  <si>
    <t>G19N025771</t>
  </si>
  <si>
    <t>https://www.fg.gov.ua/lot/170856</t>
  </si>
  <si>
    <t>https://www.fg.gov.ua/passport/57486</t>
  </si>
  <si>
    <t>https://www.fg.gov.ua/passport/57677</t>
  </si>
  <si>
    <t>https://www.fg.gov.ua/passport/57752</t>
  </si>
  <si>
    <t>https://www.fg.gov.ua/passport/57810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</si>
</sst>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00\ _₽_-;\-* #,##0.00\ _₽_-;_-* &quot;-&quot;??\ _₽_-;_-@_-"/>
    <numFmt numFmtId="166" formatCode="#,##0.00\ _₽"/>
  </numFmts>
  <fonts count="28"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sz val="10"/>
      <color indexed="8"/>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sz val="8"/>
      <color rgb="FFFF0000"/>
      <name val="Arial"/>
      <family val="2"/>
      <charset val="204"/>
    </font>
    <font>
      <b/>
      <i/>
      <sz val="12"/>
      <color rgb="FFFF0000"/>
      <name val="Times New Roman"/>
      <family val="1"/>
      <charset val="204"/>
    </font>
    <font>
      <sz val="8"/>
      <name val="Arial"/>
      <family val="2"/>
      <charset val="204"/>
    </font>
    <font>
      <b/>
      <i/>
      <sz val="6"/>
      <color rgb="FFFF0000"/>
      <name val="Times New Roman"/>
      <family val="1"/>
      <charset val="204"/>
    </font>
    <font>
      <b/>
      <sz val="11"/>
      <color theme="1"/>
      <name val="Times New Roman"/>
      <family val="1"/>
      <charset val="204"/>
    </font>
    <font>
      <sz val="12"/>
      <color theme="1"/>
      <name val="Times New Roman"/>
      <family val="1"/>
      <charset val="204"/>
    </font>
    <font>
      <sz val="10"/>
      <color rgb="FFFF0000"/>
      <name val="Arial"/>
      <family val="2"/>
      <charset val="204"/>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C000"/>
        <bgColor indexed="64"/>
      </patternFill>
    </fill>
    <fill>
      <patternFill patternType="solid">
        <fgColor theme="0"/>
        <bgColor indexed="64"/>
      </patternFill>
    </fill>
    <fill>
      <patternFill patternType="solid">
        <fgColor rgb="FF92D050"/>
        <bgColor indexed="64"/>
      </patternFill>
    </fill>
  </fills>
  <borders count="50">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s>
  <cellStyleXfs count="4">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xf numFmtId="0" fontId="8" fillId="0" borderId="0"/>
  </cellStyleXfs>
  <cellXfs count="200">
    <xf numFmtId="0" fontId="0" fillId="0" borderId="0" xfId="0"/>
    <xf numFmtId="0" fontId="3" fillId="0" borderId="0" xfId="0" applyFont="1" applyAlignment="1">
      <alignment vertical="center"/>
    </xf>
    <xf numFmtId="0" fontId="4" fillId="0" borderId="0" xfId="0" applyFont="1" applyAlignment="1">
      <alignment vertical="center"/>
    </xf>
    <xf numFmtId="0" fontId="5" fillId="0" borderId="7" xfId="0" applyFont="1" applyBorder="1" applyAlignment="1">
      <alignment vertical="center"/>
    </xf>
    <xf numFmtId="0" fontId="5" fillId="0" borderId="7" xfId="0" applyFont="1" applyBorder="1" applyAlignment="1">
      <alignment horizontal="left" vertical="center" wrapText="1"/>
    </xf>
    <xf numFmtId="0" fontId="5" fillId="0" borderId="9" xfId="0" applyFont="1" applyBorder="1" applyAlignment="1">
      <alignment vertical="center"/>
    </xf>
    <xf numFmtId="0" fontId="3" fillId="0" borderId="16" xfId="0" applyFont="1" applyFill="1" applyBorder="1" applyAlignment="1">
      <alignment vertical="center" wrapText="1"/>
    </xf>
    <xf numFmtId="0" fontId="4" fillId="0" borderId="1" xfId="0" applyFont="1" applyFill="1" applyBorder="1" applyAlignment="1">
      <alignment vertical="center"/>
    </xf>
    <xf numFmtId="0" fontId="1" fillId="0" borderId="0" xfId="0" applyFont="1" applyAlignment="1">
      <alignment horizontal="center" vertical="center"/>
    </xf>
    <xf numFmtId="0" fontId="5" fillId="0" borderId="17" xfId="0" applyFont="1" applyBorder="1" applyAlignment="1">
      <alignment horizontal="left" vertical="center" wrapText="1"/>
    </xf>
    <xf numFmtId="0" fontId="5" fillId="0" borderId="0" xfId="0" applyFont="1" applyAlignment="1">
      <alignment vertical="center"/>
    </xf>
    <xf numFmtId="0" fontId="5" fillId="0" borderId="0" xfId="0" applyFont="1" applyAlignment="1">
      <alignment vertical="center" wrapText="1"/>
    </xf>
    <xf numFmtId="0" fontId="1" fillId="3" borderId="10" xfId="0" applyFont="1" applyFill="1" applyBorder="1" applyAlignment="1">
      <alignment horizontal="center" vertical="center"/>
    </xf>
    <xf numFmtId="0" fontId="1" fillId="3" borderId="2" xfId="0" applyFont="1" applyFill="1" applyBorder="1" applyAlignment="1">
      <alignment horizontal="center" vertical="center" wrapText="1"/>
    </xf>
    <xf numFmtId="0" fontId="5" fillId="0" borderId="18" xfId="0" applyFont="1" applyBorder="1" applyAlignment="1">
      <alignment vertical="center" wrapText="1"/>
    </xf>
    <xf numFmtId="0" fontId="5" fillId="0" borderId="19" xfId="0" applyFont="1" applyBorder="1" applyAlignment="1">
      <alignment vertical="center"/>
    </xf>
    <xf numFmtId="0" fontId="5" fillId="0" borderId="26" xfId="0" applyFont="1" applyBorder="1" applyAlignment="1">
      <alignment vertical="center" wrapText="1"/>
    </xf>
    <xf numFmtId="0" fontId="5" fillId="0" borderId="7" xfId="0" applyFont="1" applyBorder="1" applyAlignment="1">
      <alignment vertical="center" wrapText="1"/>
    </xf>
    <xf numFmtId="0" fontId="5" fillId="0" borderId="27" xfId="0" applyFont="1" applyBorder="1" applyAlignment="1">
      <alignment vertical="center" wrapText="1"/>
    </xf>
    <xf numFmtId="0" fontId="5" fillId="0" borderId="25" xfId="0" applyFont="1" applyBorder="1" applyAlignment="1">
      <alignment vertical="center" wrapText="1"/>
    </xf>
    <xf numFmtId="0" fontId="3" fillId="0" borderId="7" xfId="0" applyFont="1" applyFill="1" applyBorder="1" applyAlignment="1">
      <alignment horizontal="justify" vertical="center" wrapText="1"/>
    </xf>
    <xf numFmtId="0" fontId="3" fillId="0" borderId="5" xfId="0" applyFont="1" applyFill="1" applyBorder="1" applyAlignment="1">
      <alignment horizontal="justify" vertical="center" wrapText="1"/>
    </xf>
    <xf numFmtId="0" fontId="3" fillId="0" borderId="9" xfId="0" applyFont="1" applyFill="1" applyBorder="1" applyAlignment="1">
      <alignment vertical="center"/>
    </xf>
    <xf numFmtId="0" fontId="3" fillId="0" borderId="13" xfId="0" applyFont="1" applyFill="1" applyBorder="1" applyAlignment="1">
      <alignment vertical="center"/>
    </xf>
    <xf numFmtId="0" fontId="3" fillId="0" borderId="8" xfId="0" applyFont="1" applyFill="1" applyBorder="1" applyAlignment="1">
      <alignment horizontal="left" vertical="center" wrapText="1"/>
    </xf>
    <xf numFmtId="0" fontId="6" fillId="0" borderId="0" xfId="0" applyFont="1"/>
    <xf numFmtId="0" fontId="3" fillId="0" borderId="19" xfId="0" applyFont="1" applyFill="1" applyBorder="1" applyAlignment="1">
      <alignment vertical="center" wrapText="1"/>
    </xf>
    <xf numFmtId="0" fontId="3" fillId="0" borderId="9" xfId="0" applyFont="1" applyFill="1" applyBorder="1" applyAlignment="1">
      <alignment vertical="center" wrapText="1"/>
    </xf>
    <xf numFmtId="0" fontId="3" fillId="0" borderId="19" xfId="0" applyFont="1" applyFill="1" applyBorder="1" applyAlignment="1">
      <alignment vertical="center"/>
    </xf>
    <xf numFmtId="14" fontId="3" fillId="0" borderId="25" xfId="0" applyNumberFormat="1" applyFont="1" applyFill="1" applyBorder="1" applyAlignment="1">
      <alignment horizontal="center" vertical="center" wrapText="1"/>
    </xf>
    <xf numFmtId="0" fontId="6" fillId="0" borderId="0" xfId="0" applyFont="1" applyAlignment="1"/>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0" fillId="0" borderId="0" xfId="0" applyFont="1"/>
    <xf numFmtId="166" fontId="3" fillId="0" borderId="28" xfId="0" applyNumberFormat="1" applyFont="1" applyFill="1" applyBorder="1" applyAlignment="1">
      <alignment horizontal="center" vertical="center" wrapText="1"/>
    </xf>
    <xf numFmtId="166" fontId="3" fillId="0" borderId="18"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3" fillId="0" borderId="9" xfId="0" applyNumberFormat="1" applyFont="1" applyBorder="1" applyAlignment="1">
      <alignment horizontal="center" vertical="center" wrapText="1"/>
    </xf>
    <xf numFmtId="14" fontId="3" fillId="0" borderId="7" xfId="0" applyNumberFormat="1" applyFont="1" applyFill="1" applyBorder="1" applyAlignment="1">
      <alignment horizontal="center" vertical="center" wrapText="1"/>
    </xf>
    <xf numFmtId="166" fontId="3" fillId="0" borderId="7" xfId="0" applyNumberFormat="1" applyFont="1" applyFill="1" applyBorder="1" applyAlignment="1">
      <alignment horizontal="center" vertical="center" wrapText="1"/>
    </xf>
    <xf numFmtId="10" fontId="3" fillId="0" borderId="7" xfId="0" applyNumberFormat="1" applyFont="1" applyFill="1" applyBorder="1" applyAlignment="1">
      <alignment horizontal="center" vertical="center" wrapText="1"/>
    </xf>
    <xf numFmtId="166" fontId="3" fillId="0" borderId="9" xfId="0" applyNumberFormat="1" applyFont="1" applyFill="1" applyBorder="1" applyAlignment="1">
      <alignment horizontal="center" vertical="center" wrapText="1"/>
    </xf>
    <xf numFmtId="49" fontId="3" fillId="0" borderId="9"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4" borderId="1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38" xfId="0"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9" xfId="0" applyNumberFormat="1" applyFont="1" applyFill="1" applyBorder="1" applyAlignment="1">
      <alignment horizontal="right" vertical="center" wrapText="1"/>
    </xf>
    <xf numFmtId="0" fontId="1" fillId="0" borderId="0" xfId="0" applyFont="1" applyAlignment="1">
      <alignment horizontal="center" vertical="center" wrapText="1"/>
    </xf>
    <xf numFmtId="0" fontId="5" fillId="0" borderId="0" xfId="0" applyFont="1" applyAlignment="1">
      <alignment wrapText="1"/>
    </xf>
    <xf numFmtId="14" fontId="5" fillId="0" borderId="29" xfId="0"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0" fontId="10" fillId="0" borderId="9" xfId="0" applyFont="1" applyBorder="1" applyAlignment="1">
      <alignment vertical="center"/>
    </xf>
    <xf numFmtId="0" fontId="10" fillId="0" borderId="25" xfId="0" applyFont="1" applyBorder="1" applyAlignment="1">
      <alignment vertical="center" wrapText="1"/>
    </xf>
    <xf numFmtId="0" fontId="10" fillId="0" borderId="0" xfId="0" applyFont="1" applyAlignment="1">
      <alignment vertical="center"/>
    </xf>
    <xf numFmtId="0" fontId="3" fillId="0" borderId="13" xfId="0" applyNumberFormat="1" applyFont="1" applyFill="1" applyBorder="1" applyAlignment="1">
      <alignment vertical="center" wrapText="1"/>
    </xf>
    <xf numFmtId="0" fontId="3" fillId="0" borderId="6" xfId="0" applyNumberFormat="1" applyFont="1" applyFill="1" applyBorder="1" applyAlignment="1">
      <alignment vertical="center" wrapText="1"/>
    </xf>
    <xf numFmtId="0" fontId="3" fillId="0" borderId="8" xfId="0" applyNumberFormat="1" applyFont="1" applyFill="1" applyBorder="1" applyAlignment="1">
      <alignment vertical="center" wrapText="1"/>
    </xf>
    <xf numFmtId="0" fontId="1" fillId="0" borderId="0" xfId="0" applyFont="1" applyAlignment="1">
      <alignment horizontal="center" vertical="center"/>
    </xf>
    <xf numFmtId="0" fontId="3" fillId="0" borderId="5" xfId="0" applyNumberFormat="1" applyFont="1" applyFill="1" applyBorder="1" applyAlignment="1">
      <alignment horizontal="center" vertical="center" wrapText="1"/>
    </xf>
    <xf numFmtId="164" fontId="3" fillId="0" borderId="9" xfId="0" applyNumberFormat="1" applyFont="1" applyFill="1" applyBorder="1" applyAlignment="1">
      <alignment horizontal="center" vertical="center" wrapText="1"/>
    </xf>
    <xf numFmtId="14" fontId="3" fillId="0" borderId="10" xfId="0" applyNumberFormat="1" applyFont="1" applyFill="1" applyBorder="1" applyAlignment="1">
      <alignment vertical="center"/>
    </xf>
    <xf numFmtId="0" fontId="3" fillId="0" borderId="0" xfId="0" applyFont="1" applyFill="1" applyAlignment="1">
      <alignment vertical="center"/>
    </xf>
    <xf numFmtId="0" fontId="13" fillId="2" borderId="0" xfId="0" applyFont="1" applyFill="1" applyBorder="1" applyAlignment="1">
      <alignment horizontal="left" vertical="center"/>
    </xf>
    <xf numFmtId="0" fontId="14" fillId="2" borderId="0" xfId="0" applyFont="1" applyFill="1" applyBorder="1" applyAlignment="1">
      <alignment horizontal="left" vertical="center" indent="2"/>
    </xf>
    <xf numFmtId="0" fontId="3" fillId="2" borderId="0" xfId="0" applyFont="1" applyFill="1" applyBorder="1" applyAlignment="1">
      <alignment vertical="center"/>
    </xf>
    <xf numFmtId="0" fontId="14" fillId="2" borderId="0" xfId="0" applyFont="1" applyFill="1" applyBorder="1" applyAlignment="1">
      <alignment horizontal="justify" vertical="center"/>
    </xf>
    <xf numFmtId="0" fontId="19" fillId="0" borderId="0" xfId="0" applyFont="1" applyBorder="1" applyAlignment="1">
      <alignment vertical="center" wrapText="1"/>
    </xf>
    <xf numFmtId="0" fontId="5" fillId="0" borderId="0" xfId="0" applyFont="1" applyBorder="1"/>
    <xf numFmtId="1" fontId="5" fillId="0" borderId="39" xfId="0" applyNumberFormat="1" applyFont="1" applyBorder="1" applyAlignment="1">
      <alignment wrapText="1"/>
    </xf>
    <xf numFmtId="1" fontId="5" fillId="0" borderId="40" xfId="0" applyNumberFormat="1" applyFont="1" applyBorder="1" applyAlignment="1">
      <alignment wrapText="1"/>
    </xf>
    <xf numFmtId="166" fontId="23" fillId="0" borderId="18" xfId="0" applyNumberFormat="1" applyFont="1" applyFill="1" applyBorder="1" applyAlignment="1">
      <alignment horizontal="center" vertical="center" wrapText="1"/>
    </xf>
    <xf numFmtId="0" fontId="26" fillId="0" borderId="34" xfId="0" applyFont="1" applyBorder="1"/>
    <xf numFmtId="0" fontId="26" fillId="0" borderId="36" xfId="0" applyFont="1" applyBorder="1"/>
    <xf numFmtId="14" fontId="6" fillId="0" borderId="0" xfId="0" applyNumberFormat="1" applyFont="1" applyFill="1" applyAlignment="1">
      <alignment horizontal="center"/>
    </xf>
    <xf numFmtId="14" fontId="6" fillId="0" borderId="0" xfId="0" applyNumberFormat="1" applyFont="1" applyFill="1"/>
    <xf numFmtId="1" fontId="1" fillId="0" borderId="11" xfId="0" applyNumberFormat="1" applyFont="1" applyBorder="1" applyAlignment="1">
      <alignment horizontal="center" vertical="center" wrapText="1"/>
    </xf>
    <xf numFmtId="14" fontId="1" fillId="0" borderId="41"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5" fillId="0" borderId="47" xfId="0" applyFont="1" applyBorder="1" applyAlignment="1">
      <alignment wrapText="1"/>
    </xf>
    <xf numFmtId="0" fontId="1" fillId="0" borderId="0" xfId="0" applyFont="1" applyFill="1" applyAlignment="1">
      <alignment horizontal="center" vertical="center"/>
    </xf>
    <xf numFmtId="0" fontId="27" fillId="7" borderId="7" xfId="0" applyFont="1" applyFill="1" applyBorder="1" applyAlignment="1">
      <alignment vertical="center"/>
    </xf>
    <xf numFmtId="0" fontId="27" fillId="7" borderId="18" xfId="0" applyFont="1" applyFill="1" applyBorder="1" applyAlignment="1">
      <alignment vertical="center" wrapText="1"/>
    </xf>
    <xf numFmtId="14" fontId="6" fillId="0" borderId="0" xfId="0" applyNumberFormat="1" applyFont="1" applyFill="1" applyAlignment="1">
      <alignment horizontal="center" wrapText="1"/>
    </xf>
    <xf numFmtId="0" fontId="13" fillId="2" borderId="0" xfId="0" applyFont="1" applyFill="1" applyBorder="1" applyAlignment="1">
      <alignment horizontal="left" vertical="center"/>
    </xf>
    <xf numFmtId="0" fontId="17" fillId="0" borderId="0" xfId="0" applyFont="1" applyAlignment="1">
      <alignment horizontal="center" vertical="center" wrapText="1"/>
    </xf>
    <xf numFmtId="0" fontId="16" fillId="0" borderId="0" xfId="0" applyFont="1" applyAlignment="1">
      <alignment horizontal="center" vertical="center" wrapText="1"/>
    </xf>
    <xf numFmtId="0" fontId="25" fillId="7" borderId="44" xfId="0" applyFont="1" applyFill="1" applyBorder="1" applyAlignment="1">
      <alignment horizontal="center" vertical="center" wrapText="1"/>
    </xf>
    <xf numFmtId="0" fontId="25" fillId="7" borderId="15" xfId="0" applyFont="1" applyFill="1" applyBorder="1" applyAlignment="1">
      <alignment horizontal="center" vertical="center" wrapText="1"/>
    </xf>
    <xf numFmtId="0" fontId="3" fillId="0" borderId="30" xfId="0" applyFont="1" applyFill="1" applyBorder="1" applyAlignment="1">
      <alignment vertical="center" wrapText="1"/>
    </xf>
    <xf numFmtId="14" fontId="6" fillId="0" borderId="0" xfId="0" applyNumberFormat="1" applyFont="1" applyFill="1" applyAlignment="1">
      <alignment wrapText="1"/>
    </xf>
    <xf numFmtId="0" fontId="0" fillId="0" borderId="0" xfId="0" applyAlignment="1">
      <alignment wrapText="1"/>
    </xf>
    <xf numFmtId="0" fontId="21" fillId="6" borderId="32" xfId="0" applyFont="1" applyFill="1" applyBorder="1" applyAlignment="1">
      <alignment horizontal="left" vertical="center" wrapText="1"/>
    </xf>
    <xf numFmtId="166" fontId="11" fillId="0" borderId="41" xfId="0" applyNumberFormat="1" applyFont="1" applyBorder="1" applyAlignment="1">
      <alignment horizontal="center" vertical="center" wrapText="1"/>
    </xf>
    <xf numFmtId="0" fontId="26" fillId="0" borderId="32" xfId="0" applyFont="1" applyBorder="1" applyAlignment="1">
      <alignment horizontal="center"/>
    </xf>
    <xf numFmtId="0" fontId="0" fillId="0" borderId="29" xfId="0" applyBorder="1"/>
    <xf numFmtId="14" fontId="0" fillId="0" borderId="29" xfId="0" applyNumberFormat="1" applyBorder="1"/>
    <xf numFmtId="0" fontId="7" fillId="0" borderId="29" xfId="1" applyBorder="1" applyAlignment="1" applyProtection="1">
      <alignment horizontal="center" vertical="center" wrapText="1"/>
    </xf>
    <xf numFmtId="0" fontId="7" fillId="0" borderId="33" xfId="1" applyBorder="1" applyAlignment="1" applyProtection="1"/>
    <xf numFmtId="14" fontId="5" fillId="0" borderId="37" xfId="0" applyNumberFormat="1" applyFont="1" applyBorder="1" applyAlignment="1">
      <alignment wrapText="1"/>
    </xf>
    <xf numFmtId="165" fontId="8" fillId="0" borderId="29" xfId="2" applyFont="1" applyBorder="1"/>
    <xf numFmtId="165" fontId="8" fillId="0" borderId="29" xfId="2" applyFont="1" applyBorder="1" applyAlignment="1"/>
    <xf numFmtId="0" fontId="7" fillId="0" borderId="21" xfId="1" applyBorder="1" applyAlignment="1" applyProtection="1"/>
    <xf numFmtId="0" fontId="5" fillId="0" borderId="31" xfId="2" applyNumberFormat="1" applyFont="1" applyBorder="1" applyAlignment="1">
      <alignment wrapText="1"/>
    </xf>
    <xf numFmtId="0" fontId="5" fillId="0" borderId="29" xfId="2" applyNumberFormat="1" applyFont="1" applyBorder="1" applyAlignment="1">
      <alignment wrapText="1"/>
    </xf>
    <xf numFmtId="0" fontId="7" fillId="0" borderId="32" xfId="1" applyBorder="1" applyAlignment="1" applyProtection="1"/>
    <xf numFmtId="0" fontId="23" fillId="6" borderId="9" xfId="0" applyFont="1" applyFill="1" applyBorder="1" applyAlignment="1">
      <alignment horizontal="justify" vertical="center" wrapText="1"/>
    </xf>
    <xf numFmtId="49" fontId="3" fillId="0" borderId="19" xfId="0" applyNumberFormat="1" applyFont="1" applyFill="1" applyBorder="1" applyAlignment="1">
      <alignment horizontal="center" vertical="center" wrapText="1"/>
    </xf>
    <xf numFmtId="0" fontId="0" fillId="0" borderId="0" xfId="0" applyFill="1" applyBorder="1" applyAlignment="1">
      <alignment vertical="center" wrapText="1"/>
    </xf>
    <xf numFmtId="0" fontId="3" fillId="0" borderId="0" xfId="0" applyFont="1" applyBorder="1" applyAlignment="1">
      <alignment vertical="center"/>
    </xf>
    <xf numFmtId="0" fontId="4" fillId="0" borderId="0" xfId="0" applyFont="1" applyBorder="1" applyAlignment="1">
      <alignment vertical="center"/>
    </xf>
    <xf numFmtId="0" fontId="0" fillId="6" borderId="0" xfId="0" applyFill="1" applyBorder="1" applyProtection="1">
      <protection hidden="1"/>
    </xf>
    <xf numFmtId="0" fontId="0" fillId="0" borderId="0" xfId="0" applyFill="1" applyBorder="1" applyProtection="1">
      <protection hidden="1"/>
    </xf>
    <xf numFmtId="0" fontId="17"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3" fillId="0" borderId="19" xfId="0" applyFont="1" applyFill="1" applyBorder="1" applyAlignment="1">
      <alignment horizontal="justify" vertical="center" wrapText="1"/>
    </xf>
    <xf numFmtId="166" fontId="3" fillId="0" borderId="26" xfId="0" applyNumberFormat="1" applyFont="1" applyFill="1" applyBorder="1" applyAlignment="1">
      <alignment horizontal="center" vertical="center" wrapText="1"/>
    </xf>
    <xf numFmtId="0" fontId="3" fillId="0" borderId="48" xfId="0" applyFont="1" applyFill="1" applyBorder="1" applyAlignment="1">
      <alignment vertical="center"/>
    </xf>
    <xf numFmtId="0" fontId="15" fillId="5" borderId="48" xfId="0" applyFont="1" applyFill="1" applyBorder="1" applyAlignment="1">
      <alignment vertical="center"/>
    </xf>
    <xf numFmtId="0" fontId="0" fillId="5" borderId="31" xfId="0" applyFill="1" applyBorder="1" applyAlignment="1">
      <alignment vertical="center" wrapText="1"/>
    </xf>
    <xf numFmtId="0" fontId="0" fillId="0" borderId="31" xfId="0" applyFill="1" applyBorder="1" applyAlignment="1">
      <alignment vertical="center" wrapText="1"/>
    </xf>
    <xf numFmtId="0" fontId="0" fillId="0" borderId="47" xfId="0" applyFill="1" applyBorder="1" applyAlignment="1">
      <alignment vertical="center" wrapText="1"/>
    </xf>
    <xf numFmtId="0" fontId="4" fillId="0" borderId="20" xfId="0" applyFont="1" applyBorder="1" applyAlignment="1">
      <alignment vertical="center"/>
    </xf>
    <xf numFmtId="0" fontId="3" fillId="0" borderId="21" xfId="0" applyFont="1" applyBorder="1" applyAlignment="1">
      <alignment vertical="center"/>
    </xf>
    <xf numFmtId="0" fontId="3" fillId="0" borderId="20" xfId="0" applyFont="1" applyBorder="1" applyAlignment="1">
      <alignment vertical="center"/>
    </xf>
    <xf numFmtId="0" fontId="3" fillId="0" borderId="9" xfId="0" applyFont="1" applyFill="1" applyBorder="1" applyAlignment="1">
      <alignment horizontal="justify" vertical="center" wrapText="1"/>
    </xf>
    <xf numFmtId="166" fontId="3" fillId="0" borderId="25" xfId="0" applyNumberFormat="1" applyFont="1" applyFill="1" applyBorder="1" applyAlignment="1">
      <alignment horizontal="center" vertical="center" wrapText="1"/>
    </xf>
    <xf numFmtId="0" fontId="3" fillId="0" borderId="49" xfId="0" applyFont="1" applyBorder="1" applyAlignment="1">
      <alignment vertical="center"/>
    </xf>
    <xf numFmtId="0" fontId="11" fillId="2" borderId="0" xfId="0" applyFont="1" applyFill="1" applyAlignment="1">
      <alignment horizontal="center" vertical="center"/>
    </xf>
    <xf numFmtId="0" fontId="12" fillId="2" borderId="0" xfId="0" applyFont="1" applyFill="1" applyAlignment="1">
      <alignment horizontal="center" vertical="center"/>
    </xf>
    <xf numFmtId="0" fontId="3" fillId="0" borderId="17" xfId="0" applyFont="1" applyFill="1" applyBorder="1" applyAlignment="1">
      <alignment horizontal="left" vertical="center"/>
    </xf>
    <xf numFmtId="14" fontId="22" fillId="0" borderId="45"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9" fillId="0" borderId="11" xfId="0" applyFont="1" applyBorder="1" applyAlignment="1">
      <alignment horizontal="center"/>
    </xf>
    <xf numFmtId="0" fontId="9" fillId="0" borderId="43" xfId="0" applyFont="1" applyBorder="1" applyAlignment="1">
      <alignment horizontal="center"/>
    </xf>
    <xf numFmtId="0" fontId="9" fillId="0" borderId="41" xfId="0" applyFont="1" applyBorder="1" applyAlignment="1">
      <alignment horizontal="center"/>
    </xf>
    <xf numFmtId="0" fontId="9" fillId="0" borderId="12" xfId="0" applyFont="1" applyBorder="1" applyAlignment="1">
      <alignment horizontal="center"/>
    </xf>
    <xf numFmtId="0" fontId="25" fillId="7" borderId="14" xfId="0" applyFont="1" applyFill="1" applyBorder="1" applyAlignment="1">
      <alignment horizontal="center" vertical="center"/>
    </xf>
    <xf numFmtId="0" fontId="25" fillId="7" borderId="15" xfId="0" applyFont="1" applyFill="1" applyBorder="1" applyAlignment="1">
      <alignment horizontal="center" vertical="center"/>
    </xf>
    <xf numFmtId="0" fontId="24" fillId="0" borderId="0" xfId="0" applyFont="1" applyBorder="1" applyAlignment="1">
      <alignment horizontal="center" vertical="center" wrapText="1"/>
    </xf>
    <xf numFmtId="0" fontId="1" fillId="0" borderId="0" xfId="0" applyFont="1" applyAlignment="1">
      <alignment horizontal="center" vertical="center"/>
    </xf>
    <xf numFmtId="0" fontId="3" fillId="0" borderId="0" xfId="0" applyNumberFormat="1" applyFont="1" applyFill="1" applyBorder="1" applyAlignment="1">
      <alignment horizontal="center" vertical="top" wrapText="1"/>
    </xf>
    <xf numFmtId="0" fontId="3" fillId="0" borderId="17" xfId="0" applyNumberFormat="1" applyFont="1" applyBorder="1" applyAlignment="1">
      <alignment horizontal="center" vertical="center" wrapText="1"/>
    </xf>
    <xf numFmtId="0" fontId="0" fillId="0" borderId="24" xfId="0" applyNumberFormat="1" applyBorder="1" applyAlignment="1">
      <alignment vertical="center"/>
    </xf>
    <xf numFmtId="0" fontId="2" fillId="4" borderId="1"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15" xfId="0" applyFont="1" applyFill="1" applyBorder="1" applyAlignment="1">
      <alignment horizontal="center" vertical="center"/>
    </xf>
    <xf numFmtId="0" fontId="0" fillId="0" borderId="24" xfId="0" applyBorder="1" applyAlignment="1">
      <alignment vertical="center"/>
    </xf>
    <xf numFmtId="0" fontId="0" fillId="0" borderId="46" xfId="0" applyBorder="1" applyAlignment="1">
      <alignment horizontal="center" vertical="center" wrapText="1"/>
    </xf>
    <xf numFmtId="0" fontId="0" fillId="0" borderId="39" xfId="0" applyBorder="1" applyAlignment="1">
      <alignment horizontal="center" vertical="center" wrapText="1"/>
    </xf>
    <xf numFmtId="0" fontId="18" fillId="0" borderId="45" xfId="0" applyFont="1" applyBorder="1" applyAlignment="1">
      <alignment horizontal="center"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4" xfId="0" applyNumberFormat="1" applyFont="1" applyFill="1" applyBorder="1" applyAlignment="1">
      <alignment horizontal="center" vertical="top" wrapText="1"/>
    </xf>
    <xf numFmtId="0" fontId="3" fillId="0" borderId="15" xfId="0" applyNumberFormat="1" applyFont="1" applyFill="1" applyBorder="1" applyAlignment="1">
      <alignment horizontal="center" vertical="top" wrapText="1"/>
    </xf>
    <xf numFmtId="0" fontId="3" fillId="0" borderId="20"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2"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7" fillId="4" borderId="11" xfId="1" applyFill="1" applyBorder="1" applyAlignment="1" applyProtection="1">
      <alignment horizontal="center" vertical="center" wrapText="1"/>
    </xf>
    <xf numFmtId="0" fontId="7" fillId="4" borderId="12" xfId="1" applyFill="1" applyBorder="1" applyAlignment="1" applyProtection="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49" fontId="21" fillId="6" borderId="17" xfId="0" applyNumberFormat="1" applyFont="1" applyFill="1" applyBorder="1" applyAlignment="1">
      <alignment horizontal="center" vertical="center" wrapText="1"/>
    </xf>
    <xf numFmtId="0" fontId="21" fillId="6" borderId="19" xfId="0" applyFont="1" applyFill="1" applyBorder="1" applyAlignment="1">
      <alignment horizontal="center" vertical="center" wrapText="1"/>
    </xf>
    <xf numFmtId="49" fontId="3" fillId="0" borderId="14" xfId="0" applyNumberFormat="1" applyFont="1" applyFill="1" applyBorder="1" applyAlignment="1">
      <alignment horizontal="center" vertical="top" wrapText="1"/>
    </xf>
    <xf numFmtId="0" fontId="0" fillId="0" borderId="15" xfId="0" applyNumberFormat="1" applyBorder="1" applyAlignment="1">
      <alignment horizontal="center"/>
    </xf>
    <xf numFmtId="0" fontId="0" fillId="0" borderId="20"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7" fillId="4" borderId="1" xfId="1" applyFill="1" applyBorder="1" applyAlignment="1" applyProtection="1">
      <alignment horizontal="center" vertical="center"/>
    </xf>
    <xf numFmtId="0" fontId="7" fillId="4" borderId="2" xfId="1" applyFill="1" applyBorder="1" applyAlignment="1" applyProtection="1">
      <alignment horizontal="center" vertical="center"/>
    </xf>
    <xf numFmtId="0" fontId="3" fillId="0" borderId="17" xfId="0" applyFont="1" applyFill="1" applyBorder="1" applyAlignment="1">
      <alignment horizontal="center" vertical="center"/>
    </xf>
    <xf numFmtId="0" fontId="3" fillId="0" borderId="42" xfId="0" applyFont="1" applyFill="1" applyBorder="1" applyAlignment="1">
      <alignment horizontal="center" vertical="center"/>
    </xf>
    <xf numFmtId="0" fontId="3" fillId="0" borderId="19" xfId="0" applyFont="1" applyFill="1" applyBorder="1" applyAlignment="1">
      <alignment horizontal="center" vertical="center"/>
    </xf>
    <xf numFmtId="0" fontId="19" fillId="0" borderId="0" xfId="0" applyFont="1" applyAlignment="1">
      <alignment horizontal="center" vertical="center" wrapText="1"/>
    </xf>
    <xf numFmtId="0" fontId="17" fillId="0" borderId="0" xfId="0" applyFont="1" applyAlignment="1">
      <alignment horizontal="center" vertical="center" wrapText="1"/>
    </xf>
    <xf numFmtId="0" fontId="20" fillId="0" borderId="0" xfId="0" applyFont="1" applyAlignment="1">
      <alignment horizontal="center" vertical="center" wrapText="1"/>
    </xf>
  </cellXfs>
  <cellStyles count="4">
    <cellStyle name="Гиперссылка" xfId="1" builtinId="8"/>
    <cellStyle name="Звичайний 2" xfId="3"/>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408609</xdr:colOff>
      <xdr:row>2</xdr:row>
      <xdr:rowOff>16565</xdr:rowOff>
    </xdr:from>
    <xdr:to>
      <xdr:col>7</xdr:col>
      <xdr:colOff>1708173</xdr:colOff>
      <xdr:row>2</xdr:row>
      <xdr:rowOff>893141</xdr:rowOff>
    </xdr:to>
    <xdr:pic>
      <xdr:nvPicPr>
        <xdr:cNvPr id="6"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28609" y="347869"/>
          <a:ext cx="3337086" cy="876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856" TargetMode="External"/><Relationship Id="rId18" Type="http://schemas.openxmlformats.org/officeDocument/2006/relationships/hyperlink" Target="https://www.fg.gov.ua/passport/57752"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677"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6" TargetMode="External"/><Relationship Id="rId20" Type="http://schemas.openxmlformats.org/officeDocument/2006/relationships/printerSettings" Target="../printerSettings/printerSettings1.bin"/><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5" Type="http://schemas.openxmlformats.org/officeDocument/2006/relationships/hyperlink" Target="https://www.fg.gov.ua/lot/170856" TargetMode="External"/><Relationship Id="rId10" Type="http://schemas.openxmlformats.org/officeDocument/2006/relationships/hyperlink" Target="https://www.fg.gov.ua/lot/170589" TargetMode="External"/><Relationship Id="rId19" Type="http://schemas.openxmlformats.org/officeDocument/2006/relationships/hyperlink" Target="https://www.fg.gov.ua/passport/57810"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lot/17085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H22"/>
  <sheetViews>
    <sheetView tabSelected="1" workbookViewId="0">
      <selection activeCell="H22" sqref="H22"/>
    </sheetView>
  </sheetViews>
  <sheetFormatPr defaultRowHeight="15" x14ac:dyDescent="0.25"/>
  <cols>
    <col min="4" max="4" width="14.140625" customWidth="1"/>
    <col min="5" max="5" width="21.5703125" customWidth="1"/>
  </cols>
  <sheetData>
    <row r="21" spans="1:8" s="1" customFormat="1" ht="31.5" customHeight="1" x14ac:dyDescent="0.25">
      <c r="A21" s="148" t="s">
        <v>158</v>
      </c>
      <c r="B21" s="148"/>
      <c r="C21" s="148"/>
      <c r="D21" s="148"/>
      <c r="E21" s="148"/>
      <c r="F21" s="78"/>
      <c r="G21" s="90" t="s">
        <v>138</v>
      </c>
      <c r="H21" s="90" t="s">
        <v>159</v>
      </c>
    </row>
    <row r="22" spans="1:8" s="1" customFormat="1" x14ac:dyDescent="0.25">
      <c r="A22" s="91"/>
      <c r="B22" s="78"/>
      <c r="C22" s="78"/>
      <c r="D22" s="78"/>
      <c r="E22" s="78"/>
      <c r="F22" s="78"/>
      <c r="G22" s="90" t="s">
        <v>139</v>
      </c>
      <c r="H22" s="90" t="s">
        <v>140</v>
      </c>
    </row>
  </sheetData>
  <mergeCells count="1">
    <mergeCell ref="A21:E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opLeftCell="A7" workbookViewId="0">
      <selection activeCell="E22" sqref="E22"/>
    </sheetView>
  </sheetViews>
  <sheetFormatPr defaultColWidth="8.85546875" defaultRowHeight="12.75" x14ac:dyDescent="0.2"/>
  <cols>
    <col min="1" max="1" width="5.5703125" style="46" customWidth="1"/>
    <col min="2" max="2" width="14" style="46" customWidth="1"/>
    <col min="3" max="3" width="16.85546875" style="47" bestFit="1" customWidth="1"/>
    <col min="4" max="4" width="19.5703125" style="47" customWidth="1"/>
    <col min="5" max="5" width="15.28515625" style="48" customWidth="1"/>
    <col min="6" max="6" width="15.140625" style="48" customWidth="1"/>
    <col min="7" max="7" width="23.28515625" style="45" customWidth="1"/>
    <col min="8" max="8" width="40.140625" style="45" customWidth="1"/>
    <col min="9" max="9" width="34.28515625" style="45" customWidth="1"/>
    <col min="10" max="16384" width="8.85546875" style="45"/>
  </cols>
  <sheetData>
    <row r="1" spans="1:9" ht="15.75" thickBot="1" x14ac:dyDescent="0.3">
      <c r="A1" s="149" t="s">
        <v>89</v>
      </c>
      <c r="B1" s="150"/>
      <c r="C1" s="151"/>
      <c r="D1" s="151"/>
      <c r="E1" s="151"/>
      <c r="F1" s="151"/>
      <c r="G1" s="152"/>
      <c r="H1" s="153" t="s">
        <v>136</v>
      </c>
      <c r="I1" s="154"/>
    </row>
    <row r="2" spans="1:9" s="59" customFormat="1" ht="64.5" thickBot="1" x14ac:dyDescent="0.3">
      <c r="A2" s="92" t="s">
        <v>87</v>
      </c>
      <c r="B2" s="92" t="s">
        <v>133</v>
      </c>
      <c r="C2" s="93" t="s">
        <v>88</v>
      </c>
      <c r="D2" s="93" t="s">
        <v>92</v>
      </c>
      <c r="E2" s="109" t="s">
        <v>147</v>
      </c>
      <c r="F2" s="109" t="s">
        <v>146</v>
      </c>
      <c r="G2" s="94" t="s">
        <v>90</v>
      </c>
      <c r="H2" s="103" t="s">
        <v>134</v>
      </c>
      <c r="I2" s="104" t="s">
        <v>135</v>
      </c>
    </row>
    <row r="3" spans="1:9" s="60" customFormat="1" ht="47.25" customHeight="1" x14ac:dyDescent="0.25">
      <c r="A3" s="110">
        <v>1</v>
      </c>
      <c r="B3" s="111" t="s">
        <v>163</v>
      </c>
      <c r="C3" s="112">
        <v>45089</v>
      </c>
      <c r="D3" s="115" t="s">
        <v>187</v>
      </c>
      <c r="E3" s="116">
        <v>62509.05</v>
      </c>
      <c r="F3" s="119"/>
      <c r="G3" s="95"/>
      <c r="H3" s="113" t="s">
        <v>167</v>
      </c>
      <c r="I3" s="114" t="s">
        <v>168</v>
      </c>
    </row>
    <row r="4" spans="1:9" s="60" customFormat="1" ht="15.75" x14ac:dyDescent="0.25">
      <c r="A4" s="110">
        <v>2</v>
      </c>
      <c r="B4" s="111" t="s">
        <v>163</v>
      </c>
      <c r="C4" s="112">
        <v>45096</v>
      </c>
      <c r="D4" s="115" t="s">
        <v>187</v>
      </c>
      <c r="E4" s="116">
        <f>ROUND(0.9*E3,2)</f>
        <v>56258.15</v>
      </c>
      <c r="F4" s="120">
        <v>10</v>
      </c>
      <c r="G4" s="62"/>
      <c r="H4" s="113" t="s">
        <v>169</v>
      </c>
      <c r="I4" s="114" t="s">
        <v>168</v>
      </c>
    </row>
    <row r="5" spans="1:9" s="60" customFormat="1" ht="15.75" x14ac:dyDescent="0.25">
      <c r="A5" s="110">
        <v>3</v>
      </c>
      <c r="B5" s="111" t="s">
        <v>163</v>
      </c>
      <c r="C5" s="112">
        <v>45103</v>
      </c>
      <c r="D5" s="115" t="s">
        <v>187</v>
      </c>
      <c r="E5" s="116">
        <f>ROUND(0.8*E3,2)</f>
        <v>50007.24</v>
      </c>
      <c r="F5" s="120">
        <v>20</v>
      </c>
      <c r="G5" s="62"/>
      <c r="H5" s="113" t="s">
        <v>170</v>
      </c>
      <c r="I5" s="114" t="s">
        <v>168</v>
      </c>
    </row>
    <row r="6" spans="1:9" s="60" customFormat="1" ht="15.75" x14ac:dyDescent="0.25">
      <c r="A6" s="110">
        <v>4</v>
      </c>
      <c r="B6" s="111" t="s">
        <v>163</v>
      </c>
      <c r="C6" s="112">
        <v>45110</v>
      </c>
      <c r="D6" s="115" t="s">
        <v>187</v>
      </c>
      <c r="E6" s="116">
        <f>ROUND(0.7*E3,2)</f>
        <v>43756.34</v>
      </c>
      <c r="F6" s="120">
        <v>30</v>
      </c>
      <c r="G6" s="62"/>
      <c r="H6" s="113" t="s">
        <v>171</v>
      </c>
      <c r="I6" s="114" t="s">
        <v>168</v>
      </c>
    </row>
    <row r="7" spans="1:9" s="60" customFormat="1" ht="15.75" x14ac:dyDescent="0.25">
      <c r="A7" s="110">
        <v>5</v>
      </c>
      <c r="B7" s="111" t="s">
        <v>164</v>
      </c>
      <c r="C7" s="112">
        <v>45166</v>
      </c>
      <c r="D7" s="115" t="s">
        <v>187</v>
      </c>
      <c r="E7" s="116">
        <v>39380.71</v>
      </c>
      <c r="F7" s="120"/>
      <c r="G7" s="62"/>
      <c r="H7" s="113" t="s">
        <v>172</v>
      </c>
      <c r="I7" s="118" t="s">
        <v>173</v>
      </c>
    </row>
    <row r="8" spans="1:9" s="60" customFormat="1" ht="15.75" x14ac:dyDescent="0.25">
      <c r="A8" s="110">
        <v>6</v>
      </c>
      <c r="B8" s="111" t="s">
        <v>164</v>
      </c>
      <c r="C8" s="112">
        <v>45174</v>
      </c>
      <c r="D8" s="115" t="s">
        <v>187</v>
      </c>
      <c r="E8" s="116">
        <f>ROUND(0.9*E7,2)</f>
        <v>35442.639999999999</v>
      </c>
      <c r="F8" s="120">
        <v>10</v>
      </c>
      <c r="G8" s="62"/>
      <c r="H8" s="113" t="s">
        <v>174</v>
      </c>
      <c r="I8" s="118" t="s">
        <v>173</v>
      </c>
    </row>
    <row r="9" spans="1:9" s="60" customFormat="1" ht="15.75" x14ac:dyDescent="0.25">
      <c r="A9" s="110">
        <v>7</v>
      </c>
      <c r="B9" s="111" t="s">
        <v>164</v>
      </c>
      <c r="C9" s="112">
        <v>45182</v>
      </c>
      <c r="D9" s="115" t="s">
        <v>187</v>
      </c>
      <c r="E9" s="116">
        <f>ROUND(0.8*E7,2)</f>
        <v>31504.57</v>
      </c>
      <c r="F9" s="120">
        <v>20</v>
      </c>
      <c r="G9" s="62"/>
      <c r="H9" s="113" t="s">
        <v>175</v>
      </c>
      <c r="I9" s="118" t="s">
        <v>173</v>
      </c>
    </row>
    <row r="10" spans="1:9" s="60" customFormat="1" ht="15.75" x14ac:dyDescent="0.25">
      <c r="A10" s="110">
        <v>8</v>
      </c>
      <c r="B10" s="111" t="s">
        <v>164</v>
      </c>
      <c r="C10" s="112">
        <v>45190</v>
      </c>
      <c r="D10" s="115" t="s">
        <v>187</v>
      </c>
      <c r="E10" s="116">
        <f>ROUND(0.7*E7,2)</f>
        <v>27566.5</v>
      </c>
      <c r="F10" s="120">
        <v>30</v>
      </c>
      <c r="G10" s="62"/>
      <c r="H10" s="113" t="s">
        <v>176</v>
      </c>
      <c r="I10" s="118" t="s">
        <v>173</v>
      </c>
    </row>
    <row r="11" spans="1:9" s="60" customFormat="1" ht="15.75" x14ac:dyDescent="0.25">
      <c r="A11" s="110">
        <v>9</v>
      </c>
      <c r="B11" s="111" t="s">
        <v>165</v>
      </c>
      <c r="C11" s="112">
        <v>45230</v>
      </c>
      <c r="D11" s="115" t="s">
        <v>187</v>
      </c>
      <c r="E11" s="117">
        <v>24809.85</v>
      </c>
      <c r="F11" s="120"/>
      <c r="G11" s="62"/>
      <c r="H11" s="113" t="s">
        <v>177</v>
      </c>
      <c r="I11" s="118" t="s">
        <v>178</v>
      </c>
    </row>
    <row r="12" spans="1:9" s="60" customFormat="1" ht="15.75" x14ac:dyDescent="0.25">
      <c r="A12" s="110">
        <v>10</v>
      </c>
      <c r="B12" s="111" t="s">
        <v>165</v>
      </c>
      <c r="C12" s="112">
        <v>45238</v>
      </c>
      <c r="D12" s="115" t="s">
        <v>187</v>
      </c>
      <c r="E12" s="117">
        <f>E11*0.9</f>
        <v>22328.864999999998</v>
      </c>
      <c r="F12" s="120">
        <v>10</v>
      </c>
      <c r="G12" s="62"/>
      <c r="H12" s="113" t="s">
        <v>179</v>
      </c>
      <c r="I12" s="118" t="s">
        <v>178</v>
      </c>
    </row>
    <row r="13" spans="1:9" s="60" customFormat="1" ht="15.75" x14ac:dyDescent="0.25">
      <c r="A13" s="110">
        <v>11</v>
      </c>
      <c r="B13" s="111" t="s">
        <v>165</v>
      </c>
      <c r="C13" s="112">
        <v>45246</v>
      </c>
      <c r="D13" s="115" t="s">
        <v>187</v>
      </c>
      <c r="E13" s="117">
        <f>E11*0.8</f>
        <v>19847.88</v>
      </c>
      <c r="F13" s="120">
        <v>20</v>
      </c>
      <c r="G13" s="62"/>
      <c r="H13" s="113" t="s">
        <v>180</v>
      </c>
      <c r="I13" s="118" t="s">
        <v>178</v>
      </c>
    </row>
    <row r="14" spans="1:9" s="60" customFormat="1" ht="15.75" x14ac:dyDescent="0.25">
      <c r="A14" s="110">
        <v>12</v>
      </c>
      <c r="B14" s="111" t="s">
        <v>165</v>
      </c>
      <c r="C14" s="112">
        <v>45254</v>
      </c>
      <c r="D14" s="115" t="s">
        <v>187</v>
      </c>
      <c r="E14" s="117">
        <f>E11*0.7</f>
        <v>17366.894999999997</v>
      </c>
      <c r="F14" s="120">
        <v>30</v>
      </c>
      <c r="G14" s="62"/>
      <c r="H14" s="113" t="s">
        <v>181</v>
      </c>
      <c r="I14" s="118" t="s">
        <v>178</v>
      </c>
    </row>
    <row r="15" spans="1:9" s="60" customFormat="1" ht="15.75" x14ac:dyDescent="0.25">
      <c r="A15" s="110">
        <v>13</v>
      </c>
      <c r="B15" s="111" t="s">
        <v>166</v>
      </c>
      <c r="C15" s="112">
        <v>45315</v>
      </c>
      <c r="D15" s="115" t="s">
        <v>187</v>
      </c>
      <c r="E15" s="117">
        <v>15630.21</v>
      </c>
      <c r="F15" s="120"/>
      <c r="G15" s="62"/>
      <c r="H15" s="113" t="s">
        <v>182</v>
      </c>
      <c r="I15" s="118" t="s">
        <v>183</v>
      </c>
    </row>
    <row r="16" spans="1:9" s="60" customFormat="1" ht="15.75" x14ac:dyDescent="0.25">
      <c r="A16" s="110">
        <v>14</v>
      </c>
      <c r="B16" s="111" t="s">
        <v>166</v>
      </c>
      <c r="C16" s="112">
        <v>45323</v>
      </c>
      <c r="D16" s="115" t="s">
        <v>187</v>
      </c>
      <c r="E16" s="116">
        <f>ROUND(0.9*E15,2)</f>
        <v>14067.19</v>
      </c>
      <c r="F16" s="120">
        <v>10</v>
      </c>
      <c r="G16" s="62"/>
      <c r="H16" s="113" t="s">
        <v>184</v>
      </c>
      <c r="I16" s="118" t="s">
        <v>183</v>
      </c>
    </row>
    <row r="17" spans="1:10" s="60" customFormat="1" ht="15.75" x14ac:dyDescent="0.25">
      <c r="A17" s="110">
        <v>15</v>
      </c>
      <c r="B17" s="111" t="s">
        <v>166</v>
      </c>
      <c r="C17" s="112">
        <v>45331</v>
      </c>
      <c r="D17" s="115" t="s">
        <v>187</v>
      </c>
      <c r="E17" s="116">
        <f>ROUND(0.8*E15,2)</f>
        <v>12504.17</v>
      </c>
      <c r="F17" s="120">
        <v>20</v>
      </c>
      <c r="G17" s="62"/>
      <c r="H17" s="113" t="s">
        <v>185</v>
      </c>
      <c r="I17" s="118" t="s">
        <v>183</v>
      </c>
    </row>
    <row r="18" spans="1:10" s="60" customFormat="1" ht="15.75" x14ac:dyDescent="0.25">
      <c r="A18" s="110">
        <v>16</v>
      </c>
      <c r="B18" s="111" t="s">
        <v>166</v>
      </c>
      <c r="C18" s="112">
        <v>45341</v>
      </c>
      <c r="D18" s="115" t="s">
        <v>187</v>
      </c>
      <c r="E18" s="116">
        <f>ROUND(0.7*E15,2)</f>
        <v>10941.15</v>
      </c>
      <c r="F18" s="120">
        <v>30</v>
      </c>
      <c r="G18" s="62"/>
      <c r="H18" s="113" t="s">
        <v>186</v>
      </c>
      <c r="I18" s="118" t="s">
        <v>183</v>
      </c>
    </row>
    <row r="19" spans="1:10" s="60" customFormat="1" ht="15.75" x14ac:dyDescent="0.25">
      <c r="A19" s="110">
        <v>17</v>
      </c>
      <c r="B19" s="85" t="s">
        <v>188</v>
      </c>
      <c r="C19" s="61">
        <v>45371</v>
      </c>
      <c r="D19" s="115" t="s">
        <v>187</v>
      </c>
      <c r="E19" s="116">
        <v>9847.0400000000009</v>
      </c>
      <c r="F19" s="120"/>
      <c r="G19" s="62"/>
      <c r="H19" s="121" t="s">
        <v>190</v>
      </c>
      <c r="I19" s="114" t="s">
        <v>189</v>
      </c>
    </row>
    <row r="20" spans="1:10" s="60" customFormat="1" ht="15.75" x14ac:dyDescent="0.25">
      <c r="A20" s="110">
        <v>18</v>
      </c>
      <c r="B20" s="85" t="s">
        <v>188</v>
      </c>
      <c r="C20" s="61">
        <v>45378</v>
      </c>
      <c r="D20" s="115" t="s">
        <v>187</v>
      </c>
      <c r="E20" s="116">
        <f>ROUND(0.9*E19,2)</f>
        <v>8862.34</v>
      </c>
      <c r="F20" s="120">
        <v>10</v>
      </c>
      <c r="G20" s="62"/>
      <c r="H20" s="121" t="s">
        <v>191</v>
      </c>
      <c r="I20" s="114" t="s">
        <v>189</v>
      </c>
    </row>
    <row r="21" spans="1:10" s="60" customFormat="1" ht="15.75" x14ac:dyDescent="0.25">
      <c r="A21" s="110">
        <v>19</v>
      </c>
      <c r="B21" s="85" t="s">
        <v>188</v>
      </c>
      <c r="C21" s="61">
        <v>45385</v>
      </c>
      <c r="D21" s="115" t="s">
        <v>187</v>
      </c>
      <c r="E21" s="116">
        <f>ROUND(0.8*E19,2)</f>
        <v>7877.63</v>
      </c>
      <c r="F21" s="120">
        <v>20</v>
      </c>
      <c r="G21" s="62"/>
      <c r="H21" s="121" t="s">
        <v>192</v>
      </c>
      <c r="I21" s="114" t="s">
        <v>189</v>
      </c>
    </row>
    <row r="22" spans="1:10" s="60" customFormat="1" ht="15.75" x14ac:dyDescent="0.25">
      <c r="A22" s="110">
        <v>20</v>
      </c>
      <c r="B22" s="85" t="s">
        <v>188</v>
      </c>
      <c r="C22" s="61">
        <v>45392</v>
      </c>
      <c r="D22" s="115" t="s">
        <v>187</v>
      </c>
      <c r="E22" s="116">
        <f>ROUND(0.7*E19,2)</f>
        <v>6892.93</v>
      </c>
      <c r="F22" s="120">
        <v>30</v>
      </c>
      <c r="G22" s="62"/>
      <c r="H22" s="121" t="s">
        <v>193</v>
      </c>
      <c r="I22" s="114" t="s">
        <v>189</v>
      </c>
    </row>
    <row r="23" spans="1:10" s="60" customFormat="1" ht="16.5" thickBot="1" x14ac:dyDescent="0.3">
      <c r="A23" s="63"/>
      <c r="B23" s="86"/>
      <c r="C23" s="64"/>
      <c r="D23" s="64"/>
      <c r="E23" s="65"/>
      <c r="F23" s="65"/>
      <c r="G23" s="66"/>
      <c r="H23" s="88"/>
      <c r="I23" s="89"/>
    </row>
    <row r="24" spans="1:10" s="84" customFormat="1" ht="52.5" customHeight="1" x14ac:dyDescent="0.2">
      <c r="A24" s="155" t="s">
        <v>110</v>
      </c>
      <c r="B24" s="155"/>
      <c r="C24" s="155"/>
      <c r="D24" s="155"/>
      <c r="E24" s="155"/>
      <c r="F24" s="155"/>
      <c r="G24" s="155"/>
      <c r="H24" s="155"/>
      <c r="I24" s="155"/>
      <c r="J24" s="83"/>
    </row>
    <row r="27" spans="1:10" s="1" customFormat="1" ht="31.5" customHeight="1" x14ac:dyDescent="0.25">
      <c r="A27" s="148" t="s">
        <v>158</v>
      </c>
      <c r="B27" s="148"/>
      <c r="C27" s="148"/>
      <c r="D27" s="148"/>
      <c r="E27" s="148"/>
      <c r="F27" s="148"/>
      <c r="G27" s="148"/>
      <c r="H27" s="90" t="s">
        <v>138</v>
      </c>
      <c r="I27" s="90" t="s">
        <v>159</v>
      </c>
    </row>
    <row r="28" spans="1:10" s="1" customFormat="1" ht="15" x14ac:dyDescent="0.25">
      <c r="A28" s="91"/>
      <c r="B28" s="78"/>
      <c r="C28" s="78"/>
      <c r="D28" s="78"/>
      <c r="E28" s="78"/>
      <c r="F28" s="78"/>
      <c r="G28" s="78"/>
      <c r="H28" s="90" t="s">
        <v>139</v>
      </c>
      <c r="I28" s="90" t="s">
        <v>140</v>
      </c>
    </row>
  </sheetData>
  <mergeCells count="4">
    <mergeCell ref="A1:G1"/>
    <mergeCell ref="H1:I1"/>
    <mergeCell ref="A24:I24"/>
    <mergeCell ref="A27:G27"/>
  </mergeCells>
  <hyperlinks>
    <hyperlink ref="H3" r:id="rId1"/>
    <hyperlink ref="I7" r:id="rId2"/>
    <hyperlink ref="I8:I10" r:id="rId3" display="https://www.fg.gov.ua/lot/169749"/>
    <hyperlink ref="I11" r:id="rId4"/>
    <hyperlink ref="I12" r:id="rId5"/>
    <hyperlink ref="I13" r:id="rId6"/>
    <hyperlink ref="I14" r:id="rId7"/>
    <hyperlink ref="I15" r:id="rId8"/>
    <hyperlink ref="I16" r:id="rId9"/>
    <hyperlink ref="I17" r:id="rId10"/>
    <hyperlink ref="I18" r:id="rId11"/>
    <hyperlink ref="I20" r:id="rId12"/>
    <hyperlink ref="I21" r:id="rId13"/>
    <hyperlink ref="I22" r:id="rId14"/>
    <hyperlink ref="I19" r:id="rId15"/>
    <hyperlink ref="H19" r:id="rId16"/>
    <hyperlink ref="H20" r:id="rId17"/>
    <hyperlink ref="H21" r:id="rId18"/>
    <hyperlink ref="H22" r:id="rId19"/>
  </hyperlinks>
  <pageMargins left="0.31496062992125984" right="0.31496062992125984" top="0.74803149606299213" bottom="0.74803149606299213" header="0.31496062992125984" footer="0.31496062992125984"/>
  <pageSetup paperSize="9" orientation="portrait"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6"/>
  <sheetViews>
    <sheetView topLeftCell="A22" zoomScaleNormal="100" workbookViewId="0">
      <selection activeCell="H14" sqref="H14"/>
    </sheetView>
  </sheetViews>
  <sheetFormatPr defaultColWidth="8.85546875" defaultRowHeight="12.75" x14ac:dyDescent="0.25"/>
  <cols>
    <col min="1" max="1" width="29.5703125" style="10" customWidth="1"/>
    <col min="2" max="2" width="109.7109375" style="11" customWidth="1"/>
    <col min="3" max="3" width="2.28515625" style="10" customWidth="1"/>
    <col min="4" max="16384" width="8.85546875" style="10"/>
  </cols>
  <sheetData>
    <row r="1" spans="1:2" x14ac:dyDescent="0.25">
      <c r="A1" s="156" t="s">
        <v>63</v>
      </c>
      <c r="B1" s="156"/>
    </row>
    <row r="2" spans="1:2" ht="13.5" thickBot="1" x14ac:dyDescent="0.3"/>
    <row r="3" spans="1:2" s="8" customFormat="1" ht="13.5" thickBot="1" x14ac:dyDescent="0.3">
      <c r="A3" s="12" t="s">
        <v>38</v>
      </c>
      <c r="B3" s="13" t="s">
        <v>39</v>
      </c>
    </row>
    <row r="4" spans="1:2" s="96" customFormat="1" x14ac:dyDescent="0.25">
      <c r="A4" s="97" t="s">
        <v>143</v>
      </c>
      <c r="B4" s="98" t="s">
        <v>144</v>
      </c>
    </row>
    <row r="5" spans="1:2" s="74" customFormat="1" x14ac:dyDescent="0.25">
      <c r="A5" s="3" t="s">
        <v>24</v>
      </c>
      <c r="B5" s="14" t="s">
        <v>98</v>
      </c>
    </row>
    <row r="6" spans="1:2" s="8" customFormat="1" x14ac:dyDescent="0.25">
      <c r="A6" s="3" t="s">
        <v>54</v>
      </c>
      <c r="B6" s="14" t="s">
        <v>55</v>
      </c>
    </row>
    <row r="7" spans="1:2" x14ac:dyDescent="0.25">
      <c r="A7" s="15" t="s">
        <v>11</v>
      </c>
      <c r="B7" s="16" t="s">
        <v>40</v>
      </c>
    </row>
    <row r="8" spans="1:2" ht="25.5" x14ac:dyDescent="0.25">
      <c r="A8" s="3" t="s">
        <v>12</v>
      </c>
      <c r="B8" s="14" t="s">
        <v>41</v>
      </c>
    </row>
    <row r="9" spans="1:2" x14ac:dyDescent="0.25">
      <c r="A9" s="3" t="s">
        <v>42</v>
      </c>
      <c r="B9" s="14" t="s">
        <v>50</v>
      </c>
    </row>
    <row r="10" spans="1:2" x14ac:dyDescent="0.25">
      <c r="A10" s="3" t="s">
        <v>21</v>
      </c>
      <c r="B10" s="14" t="s">
        <v>28</v>
      </c>
    </row>
    <row r="11" spans="1:2" x14ac:dyDescent="0.25">
      <c r="A11" s="3" t="s">
        <v>94</v>
      </c>
      <c r="B11" s="14" t="s">
        <v>95</v>
      </c>
    </row>
    <row r="12" spans="1:2" x14ac:dyDescent="0.25">
      <c r="A12" s="3" t="s">
        <v>30</v>
      </c>
      <c r="B12" s="14" t="s">
        <v>43</v>
      </c>
    </row>
    <row r="13" spans="1:2" x14ac:dyDescent="0.25">
      <c r="A13" s="3" t="s">
        <v>31</v>
      </c>
      <c r="B13" s="14" t="s">
        <v>43</v>
      </c>
    </row>
    <row r="14" spans="1:2" ht="25.5" x14ac:dyDescent="0.25">
      <c r="A14" s="3" t="s">
        <v>76</v>
      </c>
      <c r="B14" s="14" t="s">
        <v>77</v>
      </c>
    </row>
    <row r="15" spans="1:2" x14ac:dyDescent="0.25">
      <c r="A15" s="3" t="s">
        <v>32</v>
      </c>
      <c r="B15" s="14" t="s">
        <v>44</v>
      </c>
    </row>
    <row r="16" spans="1:2" x14ac:dyDescent="0.25">
      <c r="A16" s="3" t="s">
        <v>33</v>
      </c>
      <c r="B16" s="14" t="s">
        <v>53</v>
      </c>
    </row>
    <row r="17" spans="1:2" ht="25.5" x14ac:dyDescent="0.25">
      <c r="A17" s="3" t="s">
        <v>78</v>
      </c>
      <c r="B17" s="14" t="s">
        <v>79</v>
      </c>
    </row>
    <row r="18" spans="1:2" x14ac:dyDescent="0.25">
      <c r="A18" s="3" t="s">
        <v>34</v>
      </c>
      <c r="B18" s="14" t="s">
        <v>45</v>
      </c>
    </row>
    <row r="19" spans="1:2" ht="38.25" x14ac:dyDescent="0.25">
      <c r="A19" s="3" t="s">
        <v>80</v>
      </c>
      <c r="B19" s="14" t="s">
        <v>46</v>
      </c>
    </row>
    <row r="20" spans="1:2" ht="25.5" x14ac:dyDescent="0.25">
      <c r="A20" s="17" t="s">
        <v>35</v>
      </c>
      <c r="B20" s="14" t="s">
        <v>47</v>
      </c>
    </row>
    <row r="21" spans="1:2" ht="38.25" x14ac:dyDescent="0.25">
      <c r="A21" s="4" t="s">
        <v>36</v>
      </c>
      <c r="B21" s="14" t="s">
        <v>48</v>
      </c>
    </row>
    <row r="22" spans="1:2" ht="25.5" x14ac:dyDescent="0.25">
      <c r="A22" s="9" t="s">
        <v>56</v>
      </c>
      <c r="B22" s="18" t="s">
        <v>57</v>
      </c>
    </row>
    <row r="23" spans="1:2" ht="25.5" x14ac:dyDescent="0.25">
      <c r="A23" s="9" t="s">
        <v>58</v>
      </c>
      <c r="B23" s="18" t="s">
        <v>57</v>
      </c>
    </row>
    <row r="24" spans="1:2" ht="25.5" x14ac:dyDescent="0.25">
      <c r="A24" s="9" t="s">
        <v>59</v>
      </c>
      <c r="B24" s="18" t="s">
        <v>57</v>
      </c>
    </row>
    <row r="25" spans="1:2" ht="26.25" thickBot="1" x14ac:dyDescent="0.3">
      <c r="A25" s="5" t="s">
        <v>27</v>
      </c>
      <c r="B25" s="19" t="s">
        <v>49</v>
      </c>
    </row>
    <row r="26" spans="1:2" s="70" customFormat="1" ht="64.5" thickBot="1" x14ac:dyDescent="0.3">
      <c r="A26" s="68" t="s">
        <v>93</v>
      </c>
      <c r="B26" s="69" t="s">
        <v>130</v>
      </c>
    </row>
  </sheetData>
  <mergeCells count="1">
    <mergeCell ref="A1:B1"/>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2"/>
  <sheetViews>
    <sheetView zoomScale="115" zoomScaleNormal="115" workbookViewId="0">
      <selection sqref="A1:XFD1048576"/>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25" customWidth="1"/>
    <col min="10" max="16384" width="8.85546875" style="1"/>
  </cols>
  <sheetData>
    <row r="1" spans="1:25" ht="14.25" x14ac:dyDescent="0.25">
      <c r="A1" s="144" t="s">
        <v>99</v>
      </c>
      <c r="B1" s="145"/>
      <c r="C1" s="145"/>
      <c r="D1" s="145"/>
      <c r="E1" s="145"/>
      <c r="F1" s="145"/>
      <c r="G1" s="145"/>
      <c r="H1" s="145"/>
    </row>
    <row r="2" spans="1:25" ht="12" thickBot="1" x14ac:dyDescent="0.3">
      <c r="A2" s="2"/>
    </row>
    <row r="3" spans="1:25" s="78" customFormat="1" ht="75" customHeight="1" thickBot="1" x14ac:dyDescent="0.3">
      <c r="A3" s="7" t="s">
        <v>24</v>
      </c>
      <c r="B3" s="77">
        <v>45383</v>
      </c>
      <c r="C3" s="133"/>
      <c r="D3" s="134" t="s">
        <v>107</v>
      </c>
      <c r="E3" s="135" t="s">
        <v>148</v>
      </c>
      <c r="F3" s="136"/>
      <c r="G3" s="136"/>
      <c r="H3" s="137"/>
      <c r="I3" s="124"/>
      <c r="J3" s="124"/>
      <c r="K3" s="124"/>
      <c r="L3" s="124"/>
      <c r="M3" s="124"/>
      <c r="N3" s="124"/>
      <c r="O3" s="124"/>
      <c r="P3" s="124"/>
      <c r="Q3" s="124"/>
      <c r="R3" s="124"/>
      <c r="S3" s="124"/>
      <c r="T3" s="124"/>
      <c r="U3" s="124"/>
      <c r="V3" s="124"/>
      <c r="W3" s="124"/>
      <c r="X3" s="124"/>
      <c r="Y3" s="124"/>
    </row>
    <row r="4" spans="1:25" ht="12" thickBot="1" x14ac:dyDescent="0.3">
      <c r="A4" s="138"/>
      <c r="B4" s="125"/>
      <c r="C4" s="125"/>
      <c r="D4" s="125"/>
      <c r="E4" s="125"/>
      <c r="F4" s="125"/>
      <c r="G4" s="125"/>
      <c r="H4" s="139"/>
    </row>
    <row r="5" spans="1:25" s="2" customFormat="1" ht="15.75" thickBot="1" x14ac:dyDescent="0.3">
      <c r="A5" s="160" t="s">
        <v>0</v>
      </c>
      <c r="B5" s="161"/>
      <c r="C5" s="126"/>
      <c r="D5" s="180" t="s">
        <v>83</v>
      </c>
      <c r="E5" s="181"/>
      <c r="F5" s="126"/>
      <c r="G5" s="168" t="s">
        <v>91</v>
      </c>
      <c r="H5" s="169"/>
      <c r="I5" s="126"/>
    </row>
    <row r="6" spans="1:25" ht="23.25" thickBot="1" x14ac:dyDescent="0.3">
      <c r="A6" s="21" t="s">
        <v>1</v>
      </c>
      <c r="B6" s="36" t="s">
        <v>149</v>
      </c>
      <c r="C6" s="125"/>
      <c r="D6" s="23" t="s">
        <v>17</v>
      </c>
      <c r="E6" s="36" t="s">
        <v>156</v>
      </c>
      <c r="F6" s="125"/>
      <c r="G6" s="6" t="s">
        <v>36</v>
      </c>
      <c r="H6" s="44" t="s">
        <v>160</v>
      </c>
      <c r="I6" s="127"/>
    </row>
    <row r="7" spans="1:25" ht="19.5" customHeight="1" thickBot="1" x14ac:dyDescent="0.3">
      <c r="A7" s="20" t="s">
        <v>2</v>
      </c>
      <c r="B7" s="37" t="s">
        <v>150</v>
      </c>
      <c r="C7" s="125"/>
      <c r="D7" s="194" t="s">
        <v>18</v>
      </c>
      <c r="E7" s="184">
        <v>0</v>
      </c>
      <c r="F7" s="125"/>
      <c r="G7" s="170" t="s">
        <v>61</v>
      </c>
      <c r="H7" s="171"/>
      <c r="I7" s="128"/>
    </row>
    <row r="8" spans="1:25" ht="18" customHeight="1" x14ac:dyDescent="0.25">
      <c r="A8" s="20" t="s">
        <v>3</v>
      </c>
      <c r="B8" s="37" t="s">
        <v>151</v>
      </c>
      <c r="C8" s="125"/>
      <c r="D8" s="195"/>
      <c r="E8" s="185"/>
      <c r="F8" s="125"/>
      <c r="G8" s="172" t="s">
        <v>160</v>
      </c>
      <c r="H8" s="173"/>
      <c r="I8" s="128"/>
    </row>
    <row r="9" spans="1:25" ht="13.5" customHeight="1" x14ac:dyDescent="0.25">
      <c r="A9" s="20" t="s">
        <v>4</v>
      </c>
      <c r="B9" s="39">
        <v>43705</v>
      </c>
      <c r="C9" s="125"/>
      <c r="D9" s="196"/>
      <c r="E9" s="37"/>
      <c r="F9" s="125"/>
      <c r="G9" s="174"/>
      <c r="H9" s="175"/>
      <c r="I9" s="128"/>
    </row>
    <row r="10" spans="1:25" ht="17.25" customHeight="1" thickBot="1" x14ac:dyDescent="0.3">
      <c r="A10" s="20" t="s">
        <v>5</v>
      </c>
      <c r="B10" s="39">
        <v>44798</v>
      </c>
      <c r="C10" s="125"/>
      <c r="D10" s="6" t="s">
        <v>34</v>
      </c>
      <c r="E10" s="43">
        <v>0</v>
      </c>
      <c r="F10" s="125"/>
      <c r="G10" s="174"/>
      <c r="H10" s="175"/>
      <c r="I10" s="128"/>
    </row>
    <row r="11" spans="1:25" ht="15" customHeight="1" thickBot="1" x14ac:dyDescent="0.3">
      <c r="A11" s="20" t="s">
        <v>6</v>
      </c>
      <c r="B11" s="37" t="s">
        <v>152</v>
      </c>
      <c r="C11" s="125"/>
      <c r="D11" s="182" t="s">
        <v>60</v>
      </c>
      <c r="E11" s="183"/>
      <c r="F11" s="125"/>
      <c r="G11" s="174"/>
      <c r="H11" s="175"/>
    </row>
    <row r="12" spans="1:25" ht="18" customHeight="1" x14ac:dyDescent="0.25">
      <c r="A12" s="20" t="s">
        <v>29</v>
      </c>
      <c r="B12" s="40">
        <v>60000</v>
      </c>
      <c r="C12" s="125"/>
      <c r="D12" s="186">
        <v>0</v>
      </c>
      <c r="E12" s="187"/>
      <c r="F12" s="125"/>
      <c r="G12" s="174"/>
      <c r="H12" s="175"/>
    </row>
    <row r="13" spans="1:25" ht="14.25" customHeight="1" x14ac:dyDescent="0.25">
      <c r="A13" s="20" t="s">
        <v>8</v>
      </c>
      <c r="B13" s="41">
        <v>0.8</v>
      </c>
      <c r="C13" s="125"/>
      <c r="D13" s="188"/>
      <c r="E13" s="189"/>
      <c r="F13" s="125"/>
      <c r="G13" s="174"/>
      <c r="H13" s="175"/>
    </row>
    <row r="14" spans="1:25" ht="13.5" customHeight="1" x14ac:dyDescent="0.25">
      <c r="A14" s="20" t="s">
        <v>10</v>
      </c>
      <c r="B14" s="41">
        <v>0</v>
      </c>
      <c r="C14" s="125"/>
      <c r="D14" s="188"/>
      <c r="E14" s="189"/>
      <c r="F14" s="125"/>
      <c r="G14" s="174"/>
      <c r="H14" s="175"/>
    </row>
    <row r="15" spans="1:25" ht="15" customHeight="1" x14ac:dyDescent="0.25">
      <c r="A15" s="20" t="s">
        <v>11</v>
      </c>
      <c r="B15" s="37" t="s">
        <v>153</v>
      </c>
      <c r="C15" s="125"/>
      <c r="D15" s="188"/>
      <c r="E15" s="189"/>
      <c r="F15" s="125"/>
      <c r="G15" s="174"/>
      <c r="H15" s="175"/>
    </row>
    <row r="16" spans="1:25" ht="14.25" customHeight="1" thickBot="1" x14ac:dyDescent="0.3">
      <c r="A16" s="20" t="s">
        <v>12</v>
      </c>
      <c r="B16" s="37" t="s">
        <v>154</v>
      </c>
      <c r="C16" s="125"/>
      <c r="D16" s="190"/>
      <c r="E16" s="191"/>
      <c r="F16" s="125"/>
      <c r="G16" s="174"/>
      <c r="H16" s="175"/>
    </row>
    <row r="17" spans="1:9" ht="15" customHeight="1" x14ac:dyDescent="0.25">
      <c r="A17" s="20" t="s">
        <v>13</v>
      </c>
      <c r="B17" s="37" t="s">
        <v>155</v>
      </c>
      <c r="C17" s="125"/>
      <c r="D17" s="23" t="s">
        <v>19</v>
      </c>
      <c r="E17" s="36">
        <v>0</v>
      </c>
      <c r="F17" s="125"/>
      <c r="G17" s="174"/>
      <c r="H17" s="175"/>
    </row>
    <row r="18" spans="1:9" ht="45.75" thickBot="1" x14ac:dyDescent="0.3">
      <c r="A18" s="122" t="s">
        <v>137</v>
      </c>
      <c r="B18" s="38" t="s">
        <v>156</v>
      </c>
      <c r="C18" s="125"/>
      <c r="D18" s="24" t="s">
        <v>20</v>
      </c>
      <c r="E18" s="42">
        <v>0</v>
      </c>
      <c r="F18" s="125"/>
      <c r="G18" s="174"/>
      <c r="H18" s="175"/>
    </row>
    <row r="19" spans="1:9" ht="10.9" customHeight="1" thickBot="1" x14ac:dyDescent="0.3">
      <c r="A19" s="140"/>
      <c r="B19" s="125"/>
      <c r="C19" s="125"/>
      <c r="D19" s="125"/>
      <c r="E19" s="125"/>
      <c r="F19" s="125"/>
      <c r="G19" s="174"/>
      <c r="H19" s="175"/>
    </row>
    <row r="20" spans="1:9" ht="12.6" customHeight="1" thickBot="1" x14ac:dyDescent="0.3">
      <c r="A20" s="178" t="s">
        <v>25</v>
      </c>
      <c r="B20" s="179"/>
      <c r="C20" s="125"/>
      <c r="D20" s="192" t="s">
        <v>86</v>
      </c>
      <c r="E20" s="193"/>
      <c r="F20" s="125"/>
      <c r="G20" s="174"/>
      <c r="H20" s="175"/>
    </row>
    <row r="21" spans="1:9" ht="33.75" x14ac:dyDescent="0.25">
      <c r="A21" s="21" t="s">
        <v>51</v>
      </c>
      <c r="B21" s="34">
        <v>91643.19</v>
      </c>
      <c r="C21" s="125"/>
      <c r="D21" s="26" t="s">
        <v>7</v>
      </c>
      <c r="E21" s="123" t="s">
        <v>156</v>
      </c>
      <c r="F21" s="125"/>
      <c r="G21" s="174"/>
      <c r="H21" s="175"/>
    </row>
    <row r="22" spans="1:9" ht="20.25" customHeight="1" thickBot="1" x14ac:dyDescent="0.3">
      <c r="A22" s="141" t="s">
        <v>37</v>
      </c>
      <c r="B22" s="142">
        <v>36342.85</v>
      </c>
      <c r="C22" s="143"/>
      <c r="D22" s="27" t="s">
        <v>9</v>
      </c>
      <c r="E22" s="43">
        <v>0</v>
      </c>
      <c r="F22" s="143"/>
      <c r="G22" s="176"/>
      <c r="H22" s="177"/>
    </row>
    <row r="23" spans="1:9" ht="12.6" customHeight="1" thickBot="1" x14ac:dyDescent="0.3">
      <c r="A23" s="131" t="s">
        <v>15</v>
      </c>
      <c r="B23" s="132">
        <v>55300.34</v>
      </c>
      <c r="G23" s="157"/>
      <c r="H23" s="157"/>
    </row>
    <row r="24" spans="1:9" ht="14.45" customHeight="1" thickBot="1" x14ac:dyDescent="0.3">
      <c r="A24" s="20" t="s">
        <v>16</v>
      </c>
      <c r="B24" s="35">
        <v>0</v>
      </c>
      <c r="D24" s="160" t="s">
        <v>82</v>
      </c>
      <c r="E24" s="161"/>
      <c r="G24" s="162" t="s">
        <v>97</v>
      </c>
      <c r="H24" s="163"/>
    </row>
    <row r="25" spans="1:9" ht="14.45" customHeight="1" x14ac:dyDescent="0.25">
      <c r="A25" s="20" t="s">
        <v>14</v>
      </c>
      <c r="B25" s="87" t="s">
        <v>108</v>
      </c>
      <c r="D25" s="28" t="s">
        <v>26</v>
      </c>
      <c r="E25" s="54" t="s">
        <v>161</v>
      </c>
      <c r="G25" s="71" t="s">
        <v>22</v>
      </c>
      <c r="H25" s="75" t="s">
        <v>157</v>
      </c>
    </row>
    <row r="26" spans="1:9" ht="33.75" x14ac:dyDescent="0.25">
      <c r="A26" s="20" t="s">
        <v>52</v>
      </c>
      <c r="B26" s="35">
        <v>91643.19</v>
      </c>
      <c r="D26" s="146" t="s">
        <v>27</v>
      </c>
      <c r="E26" s="158" t="s">
        <v>162</v>
      </c>
      <c r="G26" s="72" t="s">
        <v>21</v>
      </c>
      <c r="H26" s="39">
        <v>44805</v>
      </c>
    </row>
    <row r="27" spans="1:9" ht="12" thickBot="1" x14ac:dyDescent="0.3">
      <c r="A27" s="22" t="s">
        <v>23</v>
      </c>
      <c r="B27" s="29">
        <v>44715</v>
      </c>
      <c r="D27" s="164"/>
      <c r="E27" s="159"/>
      <c r="G27" s="73" t="s">
        <v>96</v>
      </c>
      <c r="H27" s="76">
        <v>2193.0300000000002</v>
      </c>
    </row>
    <row r="29" spans="1:9" x14ac:dyDescent="0.25">
      <c r="A29" s="1" t="s">
        <v>84</v>
      </c>
      <c r="D29" s="1" t="s">
        <v>85</v>
      </c>
    </row>
    <row r="30" spans="1:9" ht="16.5" customHeight="1" x14ac:dyDescent="0.25">
      <c r="A30" s="101"/>
      <c r="B30" s="101"/>
      <c r="C30" s="101"/>
      <c r="D30" s="101"/>
      <c r="E30" s="101"/>
      <c r="F30" s="101"/>
      <c r="G30" s="101"/>
      <c r="H30" s="101"/>
      <c r="I30" s="129"/>
    </row>
    <row r="32" spans="1:9" ht="12.75" x14ac:dyDescent="0.25">
      <c r="A32" s="100" t="s">
        <v>100</v>
      </c>
      <c r="B32" s="100"/>
      <c r="C32" s="100"/>
      <c r="D32" s="100"/>
      <c r="E32" s="100"/>
      <c r="F32" s="100"/>
      <c r="G32" s="100"/>
      <c r="H32" s="100"/>
    </row>
    <row r="33" spans="1:8" ht="12.75" x14ac:dyDescent="0.25">
      <c r="A33" s="79"/>
      <c r="B33" s="79"/>
      <c r="C33" s="79"/>
      <c r="D33" s="79"/>
      <c r="E33" s="79"/>
      <c r="F33" s="79"/>
      <c r="G33" s="79"/>
      <c r="H33" s="79"/>
    </row>
    <row r="34" spans="1:8" ht="12.75" hidden="1" customHeight="1" x14ac:dyDescent="0.25">
      <c r="A34" s="100" t="s">
        <v>101</v>
      </c>
      <c r="B34" s="100"/>
      <c r="C34" s="100"/>
      <c r="D34" s="100"/>
      <c r="E34" s="100"/>
      <c r="F34" s="100"/>
      <c r="G34" s="100"/>
      <c r="H34" s="100"/>
    </row>
    <row r="35" spans="1:8" ht="12.75" hidden="1" customHeight="1" x14ac:dyDescent="0.25">
      <c r="A35" s="80" t="s">
        <v>111</v>
      </c>
      <c r="B35" s="81"/>
      <c r="C35" s="81"/>
      <c r="D35" s="81"/>
      <c r="E35" s="81"/>
      <c r="F35" s="81"/>
      <c r="G35" s="81"/>
      <c r="H35" s="81"/>
    </row>
    <row r="36" spans="1:8" ht="12.75" hidden="1" customHeight="1" x14ac:dyDescent="0.25">
      <c r="A36" s="80" t="s">
        <v>112</v>
      </c>
      <c r="B36" s="81"/>
      <c r="C36" s="81"/>
      <c r="D36" s="81"/>
      <c r="E36" s="81"/>
      <c r="F36" s="81"/>
      <c r="G36" s="81"/>
      <c r="H36" s="81"/>
    </row>
    <row r="37" spans="1:8" ht="12.75" hidden="1" customHeight="1" x14ac:dyDescent="0.25">
      <c r="A37" s="80" t="s">
        <v>102</v>
      </c>
      <c r="B37" s="81"/>
      <c r="C37" s="81"/>
      <c r="D37" s="81"/>
      <c r="E37" s="81"/>
      <c r="F37" s="81"/>
      <c r="G37" s="81"/>
      <c r="H37" s="81"/>
    </row>
    <row r="38" spans="1:8" ht="12.75" hidden="1" customHeight="1" x14ac:dyDescent="0.25">
      <c r="A38" s="80" t="s">
        <v>113</v>
      </c>
      <c r="B38" s="81"/>
      <c r="C38" s="81"/>
      <c r="D38" s="81"/>
      <c r="E38" s="81"/>
      <c r="F38" s="81"/>
      <c r="G38" s="81"/>
      <c r="H38" s="81"/>
    </row>
    <row r="39" spans="1:8" ht="12.75" hidden="1" customHeight="1" x14ac:dyDescent="0.25">
      <c r="A39" s="80" t="s">
        <v>114</v>
      </c>
      <c r="B39" s="81"/>
      <c r="C39" s="81"/>
      <c r="D39" s="81"/>
      <c r="E39" s="81"/>
      <c r="F39" s="81"/>
      <c r="G39" s="81"/>
      <c r="H39" s="81"/>
    </row>
    <row r="40" spans="1:8" ht="12.75" hidden="1" customHeight="1" x14ac:dyDescent="0.25">
      <c r="A40" s="80" t="s">
        <v>115</v>
      </c>
      <c r="B40" s="81"/>
      <c r="C40" s="81"/>
      <c r="D40" s="81"/>
      <c r="E40" s="81"/>
      <c r="F40" s="81"/>
      <c r="G40" s="81"/>
      <c r="H40" s="81"/>
    </row>
    <row r="41" spans="1:8" ht="12.75" hidden="1" customHeight="1" x14ac:dyDescent="0.25">
      <c r="A41" s="80" t="s">
        <v>116</v>
      </c>
      <c r="B41" s="81"/>
      <c r="C41" s="81"/>
      <c r="D41" s="81"/>
      <c r="E41" s="81"/>
      <c r="F41" s="81"/>
      <c r="G41" s="81"/>
      <c r="H41" s="81"/>
    </row>
    <row r="42" spans="1:8" ht="12.75" hidden="1" customHeight="1" x14ac:dyDescent="0.25">
      <c r="A42" s="80" t="s">
        <v>117</v>
      </c>
      <c r="B42" s="81"/>
      <c r="C42" s="81"/>
      <c r="D42" s="81"/>
      <c r="E42" s="81"/>
      <c r="F42" s="81"/>
      <c r="G42" s="81"/>
      <c r="H42" s="81"/>
    </row>
    <row r="43" spans="1:8" ht="12.75" hidden="1" customHeight="1" x14ac:dyDescent="0.25">
      <c r="A43" s="82"/>
      <c r="B43" s="81"/>
      <c r="C43" s="81"/>
      <c r="D43" s="81"/>
      <c r="E43" s="81"/>
      <c r="F43" s="81"/>
      <c r="G43" s="81"/>
      <c r="H43" s="81"/>
    </row>
    <row r="44" spans="1:8" ht="12.75" hidden="1" customHeight="1" x14ac:dyDescent="0.25">
      <c r="A44" s="100" t="s">
        <v>103</v>
      </c>
      <c r="B44" s="100"/>
      <c r="C44" s="100"/>
      <c r="D44" s="100"/>
      <c r="E44" s="100"/>
      <c r="F44" s="100"/>
      <c r="G44" s="100"/>
      <c r="H44" s="100"/>
    </row>
    <row r="45" spans="1:8" ht="12.75" hidden="1" customHeight="1" x14ac:dyDescent="0.25">
      <c r="A45" s="80" t="s">
        <v>118</v>
      </c>
      <c r="B45" s="81"/>
      <c r="C45" s="81"/>
      <c r="D45" s="81"/>
      <c r="E45" s="81"/>
      <c r="F45" s="81"/>
      <c r="G45" s="81"/>
      <c r="H45" s="81"/>
    </row>
    <row r="46" spans="1:8" ht="12.75" hidden="1" customHeight="1" x14ac:dyDescent="0.25">
      <c r="A46" s="80" t="s">
        <v>119</v>
      </c>
      <c r="B46" s="81"/>
      <c r="C46" s="81"/>
      <c r="D46" s="81"/>
      <c r="E46" s="81"/>
      <c r="F46" s="81"/>
      <c r="G46" s="81"/>
      <c r="H46" s="81"/>
    </row>
    <row r="47" spans="1:8" ht="12.75" hidden="1" customHeight="1" x14ac:dyDescent="0.25">
      <c r="A47" s="80" t="s">
        <v>104</v>
      </c>
      <c r="B47" s="81"/>
      <c r="C47" s="81"/>
      <c r="D47" s="81"/>
      <c r="E47" s="81"/>
      <c r="F47" s="81"/>
      <c r="G47" s="81"/>
      <c r="H47" s="81"/>
    </row>
    <row r="48" spans="1:8" ht="12.75" hidden="1" customHeight="1" x14ac:dyDescent="0.25">
      <c r="A48" s="80" t="s">
        <v>120</v>
      </c>
      <c r="B48" s="81"/>
      <c r="C48" s="81"/>
      <c r="D48" s="81"/>
      <c r="E48" s="81"/>
      <c r="F48" s="81"/>
      <c r="G48" s="81"/>
      <c r="H48" s="81"/>
    </row>
    <row r="49" spans="1:9" ht="12.75" hidden="1" customHeight="1" x14ac:dyDescent="0.25">
      <c r="A49" s="80" t="s">
        <v>121</v>
      </c>
      <c r="B49" s="81"/>
      <c r="C49" s="81"/>
      <c r="D49" s="81"/>
      <c r="E49" s="81"/>
      <c r="F49" s="81"/>
      <c r="G49" s="81"/>
      <c r="H49" s="81"/>
    </row>
    <row r="50" spans="1:9" ht="12.75" hidden="1" customHeight="1" x14ac:dyDescent="0.25">
      <c r="A50" s="80" t="s">
        <v>114</v>
      </c>
      <c r="B50" s="81"/>
      <c r="C50" s="81"/>
      <c r="D50" s="81"/>
      <c r="E50" s="81"/>
      <c r="F50" s="81"/>
      <c r="G50" s="81"/>
      <c r="H50" s="81"/>
    </row>
    <row r="51" spans="1:9" ht="12.75" hidden="1" customHeight="1" x14ac:dyDescent="0.25">
      <c r="A51" s="80" t="s">
        <v>122</v>
      </c>
      <c r="B51" s="81"/>
      <c r="C51" s="81"/>
      <c r="D51" s="81"/>
      <c r="E51" s="81"/>
      <c r="F51" s="81"/>
      <c r="G51" s="81"/>
      <c r="H51" s="81"/>
    </row>
    <row r="52" spans="1:9" ht="12.75" hidden="1" customHeight="1" x14ac:dyDescent="0.25">
      <c r="A52" s="80" t="s">
        <v>123</v>
      </c>
      <c r="B52" s="81"/>
      <c r="C52" s="81"/>
      <c r="D52" s="81"/>
      <c r="E52" s="81"/>
      <c r="F52" s="81"/>
      <c r="G52" s="81"/>
      <c r="H52" s="81"/>
    </row>
    <row r="53" spans="1:9" ht="12.75" hidden="1" customHeight="1" x14ac:dyDescent="0.25">
      <c r="A53" s="82"/>
      <c r="B53" s="81"/>
      <c r="C53" s="81"/>
      <c r="D53" s="81"/>
      <c r="E53" s="81"/>
      <c r="F53" s="81"/>
      <c r="G53" s="81"/>
      <c r="H53" s="81"/>
    </row>
    <row r="54" spans="1:9" ht="12.75" hidden="1" customHeight="1" x14ac:dyDescent="0.25">
      <c r="A54" s="100" t="s">
        <v>105</v>
      </c>
      <c r="B54" s="100"/>
      <c r="C54" s="100"/>
      <c r="D54" s="100"/>
      <c r="E54" s="100"/>
      <c r="F54" s="100"/>
      <c r="G54" s="100"/>
      <c r="H54" s="81"/>
    </row>
    <row r="55" spans="1:9" ht="12.75" hidden="1" customHeight="1" x14ac:dyDescent="0.25">
      <c r="A55" s="80" t="s">
        <v>124</v>
      </c>
      <c r="B55" s="81"/>
      <c r="C55" s="81"/>
      <c r="D55" s="81"/>
      <c r="E55" s="81"/>
      <c r="F55" s="81"/>
      <c r="G55" s="81"/>
      <c r="H55" s="81"/>
    </row>
    <row r="56" spans="1:9" ht="12.75" hidden="1" customHeight="1" x14ac:dyDescent="0.25">
      <c r="A56" s="80" t="s">
        <v>125</v>
      </c>
      <c r="B56" s="81"/>
      <c r="C56" s="81"/>
      <c r="D56" s="81"/>
      <c r="E56" s="81"/>
      <c r="F56" s="81"/>
      <c r="G56" s="81"/>
      <c r="H56" s="81"/>
    </row>
    <row r="57" spans="1:9" ht="12.75" hidden="1" customHeight="1" x14ac:dyDescent="0.25">
      <c r="A57" s="80" t="s">
        <v>106</v>
      </c>
      <c r="B57" s="81"/>
      <c r="C57" s="81"/>
      <c r="D57" s="81"/>
      <c r="E57" s="81"/>
      <c r="F57" s="81"/>
      <c r="G57" s="81"/>
      <c r="H57" s="81"/>
    </row>
    <row r="58" spans="1:9" ht="12.75" hidden="1" customHeight="1" x14ac:dyDescent="0.25">
      <c r="A58" s="80" t="s">
        <v>126</v>
      </c>
      <c r="B58" s="81"/>
      <c r="C58" s="81"/>
      <c r="D58" s="81"/>
      <c r="E58" s="81"/>
      <c r="F58" s="81"/>
      <c r="G58" s="81"/>
      <c r="H58" s="81"/>
    </row>
    <row r="59" spans="1:9" ht="12.75" hidden="1" customHeight="1" x14ac:dyDescent="0.25">
      <c r="A59" s="80" t="s">
        <v>127</v>
      </c>
      <c r="B59" s="81"/>
      <c r="C59" s="81"/>
      <c r="D59" s="81"/>
      <c r="E59" s="81"/>
      <c r="F59" s="81"/>
      <c r="G59" s="81"/>
      <c r="H59" s="81"/>
    </row>
    <row r="60" spans="1:9" ht="12.75" hidden="1" customHeight="1" x14ac:dyDescent="0.25">
      <c r="A60" s="80" t="s">
        <v>114</v>
      </c>
      <c r="B60" s="81"/>
      <c r="C60" s="81"/>
      <c r="D60" s="81"/>
      <c r="E60" s="81"/>
      <c r="F60" s="81"/>
      <c r="G60" s="81"/>
      <c r="H60" s="81"/>
    </row>
    <row r="61" spans="1:9" ht="12.75" hidden="1" customHeight="1" x14ac:dyDescent="0.25">
      <c r="A61" s="80" t="s">
        <v>128</v>
      </c>
      <c r="B61" s="81"/>
      <c r="C61" s="81"/>
      <c r="D61" s="81"/>
      <c r="E61" s="81"/>
      <c r="F61" s="81"/>
      <c r="G61" s="81"/>
      <c r="H61" s="81"/>
    </row>
    <row r="62" spans="1:9" ht="12.75" hidden="1" customHeight="1" x14ac:dyDescent="0.25">
      <c r="A62" s="80" t="s">
        <v>129</v>
      </c>
      <c r="B62" s="81"/>
      <c r="C62" s="81"/>
      <c r="D62" s="81"/>
      <c r="E62" s="81"/>
      <c r="F62" s="81"/>
      <c r="G62" s="81"/>
      <c r="H62" s="81"/>
    </row>
    <row r="63" spans="1:9" ht="12.75" hidden="1" customHeight="1" x14ac:dyDescent="0.25">
      <c r="A63" s="80"/>
      <c r="B63" s="81"/>
      <c r="C63" s="81"/>
      <c r="D63" s="81"/>
      <c r="E63" s="81"/>
      <c r="F63" s="81"/>
      <c r="G63" s="81"/>
      <c r="H63" s="81"/>
    </row>
    <row r="64" spans="1:9" ht="26.25" customHeight="1" x14ac:dyDescent="0.25">
      <c r="A64" s="147" t="s">
        <v>131</v>
      </c>
      <c r="B64" s="165"/>
      <c r="C64" s="165"/>
      <c r="D64" s="165"/>
      <c r="E64" s="165"/>
      <c r="F64" s="165"/>
      <c r="G64" s="165"/>
      <c r="H64" s="165"/>
      <c r="I64" s="166"/>
    </row>
    <row r="65" spans="1:9" ht="85.5" customHeight="1" x14ac:dyDescent="0.25">
      <c r="A65" s="147" t="s">
        <v>132</v>
      </c>
      <c r="B65" s="165"/>
      <c r="C65" s="165"/>
      <c r="D65" s="165"/>
      <c r="E65" s="165"/>
      <c r="F65" s="165"/>
      <c r="G65" s="165"/>
      <c r="H65" s="165"/>
      <c r="I65" s="166"/>
    </row>
    <row r="66" spans="1:9" ht="10.5" customHeight="1" x14ac:dyDescent="0.25">
      <c r="A66" s="102"/>
      <c r="B66" s="102"/>
      <c r="C66" s="102"/>
      <c r="D66" s="102"/>
      <c r="E66" s="102"/>
      <c r="F66" s="102"/>
      <c r="G66" s="102"/>
      <c r="H66" s="102"/>
      <c r="I66" s="130"/>
    </row>
    <row r="67" spans="1:9" ht="65.25" customHeight="1" x14ac:dyDescent="0.25">
      <c r="A67" s="167" t="s">
        <v>109</v>
      </c>
      <c r="B67" s="165"/>
      <c r="C67" s="165"/>
      <c r="D67" s="165"/>
      <c r="E67" s="165"/>
      <c r="F67" s="165"/>
      <c r="G67" s="165"/>
      <c r="H67" s="165"/>
      <c r="I67" s="166"/>
    </row>
    <row r="68" spans="1:9" ht="62.25" customHeight="1" x14ac:dyDescent="0.25">
      <c r="A68" s="147" t="s">
        <v>110</v>
      </c>
      <c r="B68" s="165"/>
      <c r="C68" s="165"/>
      <c r="D68" s="165"/>
      <c r="E68" s="165"/>
      <c r="F68" s="165"/>
      <c r="G68" s="165"/>
      <c r="H68" s="165"/>
      <c r="I68" s="166"/>
    </row>
    <row r="71" spans="1:9" ht="62.25" customHeight="1" x14ac:dyDescent="0.25">
      <c r="A71" s="148" t="s">
        <v>158</v>
      </c>
      <c r="B71" s="148"/>
      <c r="C71" s="99"/>
      <c r="D71" s="99"/>
      <c r="E71" s="99"/>
      <c r="F71" s="78"/>
      <c r="G71" s="90" t="s">
        <v>138</v>
      </c>
      <c r="H71" s="90" t="s">
        <v>159</v>
      </c>
    </row>
    <row r="72" spans="1:9" ht="14.25" customHeight="1" x14ac:dyDescent="0.25">
      <c r="A72" s="91"/>
      <c r="B72" s="78"/>
      <c r="C72" s="78"/>
      <c r="D72" s="78"/>
      <c r="E72" s="78"/>
      <c r="F72" s="78"/>
      <c r="G72" s="90" t="s">
        <v>139</v>
      </c>
      <c r="H72" s="90" t="s">
        <v>140</v>
      </c>
    </row>
  </sheetData>
  <mergeCells count="22">
    <mergeCell ref="A1:H1"/>
    <mergeCell ref="A5:B5"/>
    <mergeCell ref="G5:H5"/>
    <mergeCell ref="G7:H7"/>
    <mergeCell ref="G8:H22"/>
    <mergeCell ref="A20:B20"/>
    <mergeCell ref="D5:E5"/>
    <mergeCell ref="D11:E11"/>
    <mergeCell ref="E7:E8"/>
    <mergeCell ref="D12:E16"/>
    <mergeCell ref="D20:E20"/>
    <mergeCell ref="D7:D9"/>
    <mergeCell ref="A71:B71"/>
    <mergeCell ref="G23:H23"/>
    <mergeCell ref="E26:E27"/>
    <mergeCell ref="D24:E24"/>
    <mergeCell ref="G24:H24"/>
    <mergeCell ref="D26:D27"/>
    <mergeCell ref="A64:I64"/>
    <mergeCell ref="A65:I65"/>
    <mergeCell ref="A67:I67"/>
    <mergeCell ref="A68:I68"/>
  </mergeCells>
  <hyperlinks>
    <hyperlink ref="D5:E5" location="ВПА_застава!A1" display="3. Інформація про заставу**"/>
    <hyperlink ref="D20:E20" location="ВПА_порука!A1" display="4. Інформація про поручителя***"/>
  </hyperlinks>
  <pageMargins left="0.31496062992125984" right="0.31496062992125984" top="0.35433070866141736" bottom="0.35433070866141736" header="0.31496062992125984" footer="0.31496062992125984"/>
  <pageSetup paperSize="9" scale="5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sqref="A1:XFD1048576"/>
    </sheetView>
  </sheetViews>
  <sheetFormatPr defaultRowHeight="15" x14ac:dyDescent="0.25"/>
  <cols>
    <col min="1" max="1" width="24.28515625" style="107" customWidth="1"/>
    <col min="2" max="2" width="26.28515625" style="30" customWidth="1"/>
    <col min="3" max="4" width="26.28515625" style="25" customWidth="1"/>
    <col min="5" max="6" width="8.28515625" style="25" bestFit="1" customWidth="1"/>
    <col min="7" max="7" width="9.140625" style="25" bestFit="1" customWidth="1"/>
    <col min="8" max="8" width="8.42578125" style="25" bestFit="1" customWidth="1"/>
    <col min="9" max="23" width="8.85546875" style="25"/>
  </cols>
  <sheetData>
    <row r="1" spans="1:23" ht="36.75" customHeight="1" thickBot="1" x14ac:dyDescent="0.3">
      <c r="A1" s="52" t="s">
        <v>62</v>
      </c>
      <c r="B1" s="53" t="s">
        <v>64</v>
      </c>
      <c r="C1" s="53" t="s">
        <v>65</v>
      </c>
      <c r="D1" s="53" t="s">
        <v>66</v>
      </c>
      <c r="E1" s="53" t="s">
        <v>67</v>
      </c>
      <c r="F1" s="53" t="s">
        <v>68</v>
      </c>
      <c r="G1" s="53" t="s">
        <v>69</v>
      </c>
      <c r="H1" s="53" t="s">
        <v>70</v>
      </c>
    </row>
    <row r="2" spans="1:23" s="33" customFormat="1" x14ac:dyDescent="0.25">
      <c r="A2" s="105" t="s">
        <v>17</v>
      </c>
      <c r="B2" s="55">
        <v>0</v>
      </c>
      <c r="C2" s="55">
        <v>0</v>
      </c>
      <c r="D2" s="55">
        <v>0</v>
      </c>
      <c r="E2" s="55">
        <v>0</v>
      </c>
      <c r="F2" s="55">
        <v>0</v>
      </c>
      <c r="G2" s="55">
        <v>0</v>
      </c>
      <c r="H2" s="55">
        <v>0</v>
      </c>
      <c r="I2" s="25"/>
      <c r="J2" s="25"/>
      <c r="K2" s="25"/>
      <c r="L2" s="25"/>
      <c r="M2" s="25"/>
      <c r="N2" s="25"/>
      <c r="O2" s="25"/>
      <c r="P2" s="25"/>
      <c r="Q2" s="25"/>
      <c r="R2" s="25"/>
      <c r="S2" s="25"/>
      <c r="T2" s="25"/>
      <c r="U2" s="25"/>
      <c r="V2" s="25"/>
      <c r="W2" s="25"/>
    </row>
    <row r="3" spans="1:23" s="33" customFormat="1" x14ac:dyDescent="0.25">
      <c r="A3" s="32" t="s">
        <v>18</v>
      </c>
      <c r="B3" s="56">
        <v>0</v>
      </c>
      <c r="C3" s="56">
        <v>0</v>
      </c>
      <c r="D3" s="56">
        <v>0</v>
      </c>
      <c r="E3" s="56">
        <v>0</v>
      </c>
      <c r="F3" s="56">
        <v>0</v>
      </c>
      <c r="G3" s="56">
        <v>0</v>
      </c>
      <c r="H3" s="56">
        <v>0</v>
      </c>
      <c r="I3" s="25"/>
      <c r="J3" s="25"/>
      <c r="K3" s="25"/>
      <c r="L3" s="25"/>
      <c r="M3" s="25"/>
      <c r="N3" s="25"/>
      <c r="O3" s="25"/>
      <c r="P3" s="25"/>
      <c r="Q3" s="25"/>
      <c r="R3" s="25"/>
      <c r="S3" s="25"/>
      <c r="T3" s="25"/>
      <c r="U3" s="25"/>
      <c r="V3" s="25"/>
      <c r="W3" s="25"/>
    </row>
    <row r="4" spans="1:23" s="33" customFormat="1" x14ac:dyDescent="0.25">
      <c r="A4" s="32" t="s">
        <v>34</v>
      </c>
      <c r="B4" s="56">
        <v>0</v>
      </c>
      <c r="C4" s="56">
        <v>0</v>
      </c>
      <c r="D4" s="56">
        <v>0</v>
      </c>
      <c r="E4" s="56">
        <v>0</v>
      </c>
      <c r="F4" s="56">
        <v>0</v>
      </c>
      <c r="G4" s="56">
        <v>0</v>
      </c>
      <c r="H4" s="56">
        <v>0</v>
      </c>
      <c r="I4" s="25"/>
      <c r="J4" s="25"/>
      <c r="K4" s="25"/>
      <c r="L4" s="25"/>
      <c r="M4" s="25"/>
      <c r="N4" s="25"/>
      <c r="O4" s="25"/>
      <c r="P4" s="25"/>
      <c r="Q4" s="25"/>
      <c r="R4" s="25"/>
      <c r="S4" s="25"/>
      <c r="T4" s="25"/>
      <c r="U4" s="25"/>
      <c r="V4" s="25"/>
      <c r="W4" s="25"/>
    </row>
    <row r="5" spans="1:23" s="33" customFormat="1" ht="36" customHeight="1" x14ac:dyDescent="0.25">
      <c r="A5" s="31" t="s">
        <v>60</v>
      </c>
      <c r="B5" s="67">
        <v>0</v>
      </c>
      <c r="C5" s="67">
        <v>0</v>
      </c>
      <c r="D5" s="67">
        <v>0</v>
      </c>
      <c r="E5" s="67">
        <v>0</v>
      </c>
      <c r="F5" s="67">
        <v>0</v>
      </c>
      <c r="G5" s="67">
        <v>0</v>
      </c>
      <c r="H5" s="67">
        <v>0</v>
      </c>
      <c r="I5" s="25"/>
      <c r="J5" s="25"/>
      <c r="K5" s="25"/>
      <c r="L5" s="25"/>
      <c r="M5" s="25"/>
      <c r="N5" s="25"/>
      <c r="O5" s="25"/>
      <c r="P5" s="25"/>
      <c r="Q5" s="25"/>
      <c r="R5" s="25"/>
      <c r="S5" s="25"/>
      <c r="T5" s="25"/>
      <c r="U5" s="25"/>
      <c r="V5" s="25"/>
      <c r="W5" s="25"/>
    </row>
    <row r="6" spans="1:23" s="33" customFormat="1" ht="36" customHeight="1" x14ac:dyDescent="0.25">
      <c r="A6" s="108" t="s">
        <v>141</v>
      </c>
      <c r="B6" s="67">
        <v>0</v>
      </c>
      <c r="C6" s="67">
        <v>0</v>
      </c>
      <c r="D6" s="67">
        <v>0</v>
      </c>
      <c r="E6" s="67">
        <v>0</v>
      </c>
      <c r="F6" s="67">
        <v>0</v>
      </c>
      <c r="G6" s="67">
        <v>0</v>
      </c>
      <c r="H6" s="67">
        <v>0</v>
      </c>
      <c r="I6" s="25"/>
      <c r="J6" s="25"/>
      <c r="K6" s="25"/>
      <c r="L6" s="25"/>
      <c r="M6" s="25"/>
      <c r="N6" s="25"/>
      <c r="O6" s="25"/>
      <c r="P6" s="25"/>
      <c r="Q6" s="25"/>
      <c r="R6" s="25"/>
      <c r="S6" s="25"/>
      <c r="T6" s="25"/>
      <c r="U6" s="25"/>
      <c r="V6" s="25"/>
      <c r="W6" s="25"/>
    </row>
    <row r="7" spans="1:23" s="33" customFormat="1" x14ac:dyDescent="0.25">
      <c r="A7" s="32" t="s">
        <v>19</v>
      </c>
      <c r="B7" s="56">
        <v>0</v>
      </c>
      <c r="C7" s="56">
        <v>0</v>
      </c>
      <c r="D7" s="56">
        <v>0</v>
      </c>
      <c r="E7" s="56">
        <v>0</v>
      </c>
      <c r="F7" s="56">
        <v>0</v>
      </c>
      <c r="G7" s="56">
        <v>0</v>
      </c>
      <c r="H7" s="56">
        <v>0</v>
      </c>
      <c r="I7" s="25"/>
      <c r="J7" s="25"/>
      <c r="K7" s="25"/>
      <c r="L7" s="25"/>
      <c r="M7" s="25"/>
      <c r="N7" s="25"/>
      <c r="O7" s="25"/>
      <c r="P7" s="25"/>
      <c r="Q7" s="25"/>
      <c r="R7" s="25"/>
      <c r="S7" s="25"/>
      <c r="T7" s="25"/>
      <c r="U7" s="25"/>
      <c r="V7" s="25"/>
      <c r="W7" s="25"/>
    </row>
    <row r="8" spans="1:23" s="33" customFormat="1" ht="22.5" x14ac:dyDescent="0.25">
      <c r="A8" s="32" t="s">
        <v>20</v>
      </c>
      <c r="B8" s="56">
        <v>0</v>
      </c>
      <c r="C8" s="56">
        <v>0</v>
      </c>
      <c r="D8" s="56">
        <v>0</v>
      </c>
      <c r="E8" s="56">
        <v>0</v>
      </c>
      <c r="F8" s="56">
        <v>0</v>
      </c>
      <c r="G8" s="56">
        <v>0</v>
      </c>
      <c r="H8" s="56">
        <v>0</v>
      </c>
      <c r="I8" s="25"/>
      <c r="J8" s="25"/>
      <c r="K8" s="25"/>
      <c r="L8" s="25"/>
      <c r="M8" s="25"/>
      <c r="N8" s="25"/>
      <c r="O8" s="25"/>
      <c r="P8" s="25"/>
      <c r="Q8" s="25"/>
      <c r="R8" s="25"/>
      <c r="S8" s="25"/>
      <c r="T8" s="25"/>
      <c r="U8" s="25"/>
      <c r="V8" s="25"/>
      <c r="W8" s="25"/>
    </row>
    <row r="9" spans="1:23" ht="90" x14ac:dyDescent="0.25">
      <c r="A9" s="108" t="s">
        <v>145</v>
      </c>
      <c r="B9" s="56">
        <v>0</v>
      </c>
      <c r="C9" s="56">
        <v>0</v>
      </c>
      <c r="D9" s="56">
        <v>0</v>
      </c>
      <c r="E9" s="56">
        <v>0</v>
      </c>
      <c r="F9" s="56">
        <v>0</v>
      </c>
      <c r="G9" s="56">
        <v>0</v>
      </c>
      <c r="H9" s="56">
        <v>0</v>
      </c>
    </row>
    <row r="11" spans="1:23" ht="55.5" customHeight="1" x14ac:dyDescent="0.25">
      <c r="A11" s="197" t="s">
        <v>110</v>
      </c>
      <c r="B11" s="197"/>
      <c r="C11" s="197"/>
      <c r="D11" s="197"/>
      <c r="E11" s="197"/>
      <c r="F11" s="197"/>
      <c r="G11" s="197"/>
      <c r="H11" s="197"/>
      <c r="I11" s="197"/>
    </row>
    <row r="12" spans="1:23" ht="17.25" customHeight="1" x14ac:dyDescent="0.25">
      <c r="A12" s="198"/>
      <c r="B12" s="198"/>
      <c r="C12" s="198"/>
      <c r="D12" s="198"/>
      <c r="E12" s="198"/>
      <c r="F12" s="198"/>
      <c r="G12" s="198"/>
      <c r="H12" s="198"/>
      <c r="I12" s="198"/>
    </row>
    <row r="14" spans="1:23" s="1" customFormat="1" ht="31.5" customHeight="1" x14ac:dyDescent="0.25">
      <c r="A14" s="148" t="s">
        <v>158</v>
      </c>
      <c r="B14" s="148"/>
      <c r="C14" s="148"/>
      <c r="D14" s="148"/>
      <c r="E14" s="148"/>
      <c r="F14" s="78"/>
      <c r="G14" s="90" t="s">
        <v>138</v>
      </c>
      <c r="H14" s="90" t="s">
        <v>159</v>
      </c>
    </row>
    <row r="15" spans="1:23" s="1" customFormat="1" x14ac:dyDescent="0.25">
      <c r="A15" s="106"/>
      <c r="B15" s="78"/>
      <c r="C15" s="78"/>
      <c r="D15" s="78"/>
      <c r="E15" s="78"/>
      <c r="F15" s="78"/>
      <c r="G15" s="90" t="s">
        <v>139</v>
      </c>
      <c r="H15" s="90" t="s">
        <v>140</v>
      </c>
    </row>
  </sheetData>
  <mergeCells count="3">
    <mergeCell ref="A11:I11"/>
    <mergeCell ref="A12:I12"/>
    <mergeCell ref="A14:E14"/>
  </mergeCells>
  <pageMargins left="0.31496062992125984" right="0.31496062992125984" top="0.35433070866141736" bottom="0.35433070866141736"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workbookViewId="0">
      <selection sqref="A1:XFD104857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9" t="s">
        <v>81</v>
      </c>
      <c r="B1" s="50" t="s">
        <v>71</v>
      </c>
      <c r="C1" s="51" t="s">
        <v>72</v>
      </c>
      <c r="D1" s="51" t="s">
        <v>73</v>
      </c>
      <c r="E1" s="51" t="s">
        <v>74</v>
      </c>
      <c r="F1" s="51" t="s">
        <v>75</v>
      </c>
    </row>
    <row r="2" spans="1:9" ht="22.5" x14ac:dyDescent="0.25">
      <c r="A2" s="26" t="s">
        <v>142</v>
      </c>
      <c r="B2" s="57">
        <v>0</v>
      </c>
      <c r="C2" s="58">
        <v>0</v>
      </c>
      <c r="D2" s="58">
        <v>0</v>
      </c>
      <c r="E2" s="58">
        <v>0</v>
      </c>
      <c r="F2" s="58">
        <v>0</v>
      </c>
    </row>
    <row r="5" spans="1:9" ht="72.75" customHeight="1" x14ac:dyDescent="0.25">
      <c r="A5" s="199" t="s">
        <v>110</v>
      </c>
      <c r="B5" s="199"/>
      <c r="C5" s="199"/>
      <c r="D5" s="199"/>
      <c r="E5" s="199"/>
      <c r="F5" s="199"/>
      <c r="G5" s="199"/>
      <c r="H5" s="199"/>
      <c r="I5" s="199"/>
    </row>
    <row r="6" spans="1:9" ht="10.5" customHeight="1" x14ac:dyDescent="0.25">
      <c r="A6" s="198"/>
      <c r="B6" s="198"/>
      <c r="C6" s="198"/>
      <c r="D6" s="198"/>
      <c r="E6" s="198"/>
      <c r="F6" s="198"/>
      <c r="G6" s="198"/>
      <c r="H6" s="198"/>
      <c r="I6" s="198"/>
    </row>
    <row r="8" spans="1:9" s="1" customFormat="1" ht="31.5" customHeight="1" x14ac:dyDescent="0.25">
      <c r="A8" s="148" t="s">
        <v>158</v>
      </c>
      <c r="B8" s="148"/>
      <c r="C8" s="148"/>
      <c r="D8" s="148"/>
      <c r="E8" s="148"/>
      <c r="F8" s="78"/>
      <c r="G8" s="90" t="s">
        <v>138</v>
      </c>
      <c r="H8" s="90" t="s">
        <v>159</v>
      </c>
    </row>
    <row r="9" spans="1:9" s="1" customFormat="1" x14ac:dyDescent="0.25">
      <c r="A9" s="91"/>
      <c r="B9" s="78"/>
      <c r="C9" s="78"/>
      <c r="D9" s="78"/>
      <c r="E9" s="78"/>
      <c r="F9" s="78"/>
      <c r="G9" s="90" t="s">
        <v>139</v>
      </c>
      <c r="H9" s="90" t="s">
        <v>140</v>
      </c>
    </row>
  </sheetData>
  <mergeCells count="3">
    <mergeCell ref="A5:I5"/>
    <mergeCell ref="A6:I6"/>
    <mergeCell ref="A8:E8"/>
  </mergeCells>
  <pageMargins left="0.31496062992125984" right="0.31496062992125984" top="0.35433070866141736" bottom="0.35433070866141736"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Фото</vt:lpstr>
      <vt:lpstr>Журнал торгів</vt:lpstr>
      <vt:lpstr>Методологічні рекомендації</vt:lpstr>
      <vt:lpstr>ППА</vt:lpstr>
      <vt:lpstr>ППА_застава</vt:lpstr>
      <vt:lpstr>ППА_порука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Руденко Наталія Валеріївна</cp:lastModifiedBy>
  <cp:lastPrinted>2024-04-16T07:23:20Z</cp:lastPrinted>
  <dcterms:created xsi:type="dcterms:W3CDTF">2016-03-29T15:58:35Z</dcterms:created>
  <dcterms:modified xsi:type="dcterms:W3CDTF">2024-04-16T14:30:36Z</dcterms:modified>
</cp:coreProperties>
</file>